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N:\ЦОП\Раскрытие информации\2023\апрель\"/>
    </mc:Choice>
  </mc:AlternateContent>
  <xr:revisionPtr revIDLastSave="0" documentId="13_ncr:1_{CEAF50D2-1580-4201-8D75-2713AC739406}" xr6:coauthVersionLast="47" xr6:coauthVersionMax="47" xr10:uidLastSave="{00000000-0000-0000-0000-000000000000}"/>
  <bookViews>
    <workbookView xWindow="-120" yWindow="-120" windowWidth="29040" windowHeight="15840" tabRatio="699" xr2:uid="{00000000-000D-0000-FFFF-FFFF00000000}"/>
  </bookViews>
  <sheets>
    <sheet name="19д" sheetId="27" r:id="rId1"/>
  </sheets>
  <definedNames>
    <definedName name="_xlnm._FilterDatabase" localSheetId="0" hidden="1">'19д'!$A$15:$J$15</definedName>
    <definedName name="_xlnm.Print_Area" localSheetId="0">'19д'!$A$1:$J$15</definedName>
  </definedNames>
  <calcPr calcId="191029"/>
</workbook>
</file>

<file path=xl/calcChain.xml><?xml version="1.0" encoding="utf-8"?>
<calcChain xmlns="http://schemas.openxmlformats.org/spreadsheetml/2006/main">
  <c r="J8" i="27" l="1"/>
  <c r="I8" i="27"/>
  <c r="H8" i="27" l="1"/>
  <c r="G8" i="27"/>
  <c r="F8" i="27"/>
  <c r="E8" i="27"/>
  <c r="D8" i="27"/>
  <c r="C8" i="27"/>
</calcChain>
</file>

<file path=xl/sharedStrings.xml><?xml version="1.0" encoding="utf-8"?>
<sst xmlns="http://schemas.openxmlformats.org/spreadsheetml/2006/main" count="431" uniqueCount="180">
  <si>
    <t>МВт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</si>
  <si>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</si>
  <si>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</si>
  <si>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</si>
  <si>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</si>
  <si>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</si>
  <si>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</si>
  <si>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№п/п</t>
  </si>
  <si>
    <t>Наименование Общества</t>
  </si>
  <si>
    <t>Номер договора ТП</t>
  </si>
  <si>
    <t>Дата заключения договора ТП</t>
  </si>
  <si>
    <t>Дата исполнения обязательств по договору ТП</t>
  </si>
  <si>
    <t>Чувашская Республика</t>
  </si>
  <si>
    <t>Стоимость ТП по договору ТП с НДС, руб.</t>
  </si>
  <si>
    <t xml:space="preserve">В соответствии с п. 19 "д" ПП РФ № 24 от 21.01.2004  </t>
  </si>
  <si>
    <t>Запрашиваемая максимальная мощность (с учетом ранее присоединенной), кВт</t>
  </si>
  <si>
    <t>Информация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 ГУП Чувашской Республики "ЧГЭС" Минпромэнерго Чувашии, выполненных присоединениях и присоединенной мощности в разрезе субъектов Российской Федерации</t>
  </si>
  <si>
    <t>ГУП Чувашской Республики "ЧГЭС" Минпромэнерго Чувашии</t>
  </si>
  <si>
    <t>Информация  о заключенных договорах об осуществлении технологического присоединения к электрическим сетям ГУП Чувашской Республики "ЧГЭС" Минпромэнерго Чувашии
содержащая сведения об объеме присоединяемой мощности, сроках и плате по каждому договору</t>
  </si>
  <si>
    <t>21280</t>
  </si>
  <si>
    <t>8512</t>
  </si>
  <si>
    <t>44725,76</t>
  </si>
  <si>
    <t>13.04.2023</t>
  </si>
  <si>
    <t>17.04.2023</t>
  </si>
  <si>
    <t>18.04.2023</t>
  </si>
  <si>
    <t>26.04.2023</t>
  </si>
  <si>
    <t>27.04.2023</t>
  </si>
  <si>
    <t>16.05.2023</t>
  </si>
  <si>
    <t>17024</t>
  </si>
  <si>
    <t>63840</t>
  </si>
  <si>
    <t>Отчетный период Апрель 2023 года</t>
  </si>
  <si>
    <t>01-2023/257</t>
  </si>
  <si>
    <t>01-2023/265</t>
  </si>
  <si>
    <t>01-2023/277</t>
  </si>
  <si>
    <t>01-2023/269</t>
  </si>
  <si>
    <t>01-2023/272</t>
  </si>
  <si>
    <t>01-2023/278</t>
  </si>
  <si>
    <t>01-2023/289</t>
  </si>
  <si>
    <t>01-2023/159</t>
  </si>
  <si>
    <t>01-2023/286</t>
  </si>
  <si>
    <t>01-2023/288</t>
  </si>
  <si>
    <t>01-2023/300</t>
  </si>
  <si>
    <t>01-2023/281</t>
  </si>
  <si>
    <t>01-2023/304</t>
  </si>
  <si>
    <t>01-2023/303</t>
  </si>
  <si>
    <t>01-2023/290</t>
  </si>
  <si>
    <t>01-2023/311</t>
  </si>
  <si>
    <t>01-2023/315</t>
  </si>
  <si>
    <t>01-2023/247</t>
  </si>
  <si>
    <t>01-2023/325</t>
  </si>
  <si>
    <t>01-2023/317</t>
  </si>
  <si>
    <t>01-2023/291</t>
  </si>
  <si>
    <t>01-2023/330</t>
  </si>
  <si>
    <t>01-2023/320</t>
  </si>
  <si>
    <t>01-2023/326</t>
  </si>
  <si>
    <t>01-2023/329</t>
  </si>
  <si>
    <t>01-2023/323</t>
  </si>
  <si>
    <t>01-2023/342</t>
  </si>
  <si>
    <t>01-2023/313</t>
  </si>
  <si>
    <t>01-2023/314</t>
  </si>
  <si>
    <t>01-2023/316</t>
  </si>
  <si>
    <t>01-2023/334</t>
  </si>
  <si>
    <t>01-2023/305</t>
  </si>
  <si>
    <t>01-2023/360</t>
  </si>
  <si>
    <t>01-2023/345</t>
  </si>
  <si>
    <t>01-2023/364</t>
  </si>
  <si>
    <t>01-2023/353</t>
  </si>
  <si>
    <t>01-2023/349</t>
  </si>
  <si>
    <t>01-2023/333</t>
  </si>
  <si>
    <t>01-2023/366</t>
  </si>
  <si>
    <t>01-2023/348</t>
  </si>
  <si>
    <t>01-2023/321</t>
  </si>
  <si>
    <t>01-2023/368</t>
  </si>
  <si>
    <t>01-2023/358</t>
  </si>
  <si>
    <t>01-2023/322</t>
  </si>
  <si>
    <t>01-2023/344</t>
  </si>
  <si>
    <t>01-2023/371</t>
  </si>
  <si>
    <t>01-2023/379</t>
  </si>
  <si>
    <t>01-2023/388</t>
  </si>
  <si>
    <t>01-2023/377</t>
  </si>
  <si>
    <t>01-2023/352</t>
  </si>
  <si>
    <t>01-2023/382</t>
  </si>
  <si>
    <t>01-2023/343</t>
  </si>
  <si>
    <t>01-2023/346</t>
  </si>
  <si>
    <t>01-2023/367</t>
  </si>
  <si>
    <t>01-2023/350</t>
  </si>
  <si>
    <t>01-2023/381</t>
  </si>
  <si>
    <t>01-2023/378</t>
  </si>
  <si>
    <t>01-2023/389</t>
  </si>
  <si>
    <t>01-2023/403</t>
  </si>
  <si>
    <t>01-2023/374</t>
  </si>
  <si>
    <t>01-2023/397</t>
  </si>
  <si>
    <t>03.10.2023</t>
  </si>
  <si>
    <t>17.05.2023</t>
  </si>
  <si>
    <t>05.04.2025</t>
  </si>
  <si>
    <t>05.08.2023</t>
  </si>
  <si>
    <t>05.10.2023</t>
  </si>
  <si>
    <t>06.08.2023</t>
  </si>
  <si>
    <t>06.10.2023</t>
  </si>
  <si>
    <t>22.05.2023</t>
  </si>
  <si>
    <t>07.08.2023</t>
  </si>
  <si>
    <t>07.10.2023</t>
  </si>
  <si>
    <t>10.10.2023</t>
  </si>
  <si>
    <t>23.05.2023</t>
  </si>
  <si>
    <t>24.05.2023</t>
  </si>
  <si>
    <t>25.05.2023</t>
  </si>
  <si>
    <t>12.10.2023</t>
  </si>
  <si>
    <t>26.05.2023</t>
  </si>
  <si>
    <t>13.10.2023</t>
  </si>
  <si>
    <t>29.05.2023</t>
  </si>
  <si>
    <t>30.05.2023</t>
  </si>
  <si>
    <t>31.05.2023</t>
  </si>
  <si>
    <t>18.10.2023</t>
  </si>
  <si>
    <t>18.04.2024</t>
  </si>
  <si>
    <t>19.08.2023</t>
  </si>
  <si>
    <t>01.06.2023</t>
  </si>
  <si>
    <t>02.06.2023</t>
  </si>
  <si>
    <t>20.08.2023</t>
  </si>
  <si>
    <t>05.06.2023</t>
  </si>
  <si>
    <t>21.10.2023</t>
  </si>
  <si>
    <t>24.08.2023</t>
  </si>
  <si>
    <t>08.06.2023</t>
  </si>
  <si>
    <t>19.05.2023</t>
  </si>
  <si>
    <t>09.06.2023</t>
  </si>
  <si>
    <t>13.06.2023</t>
  </si>
  <si>
    <t>14.06.2023</t>
  </si>
  <si>
    <t>27.10.2023</t>
  </si>
  <si>
    <t>27.08.2023</t>
  </si>
  <si>
    <t>15.06.2023</t>
  </si>
  <si>
    <t>28.10.2023</t>
  </si>
  <si>
    <t>01-2023/275-Н</t>
  </si>
  <si>
    <t xml:space="preserve"> 01-2023/306-Н</t>
  </si>
  <si>
    <t>01-2023/202-Н</t>
  </si>
  <si>
    <t>01-2023/276-Н</t>
  </si>
  <si>
    <t>01-2023/295-Н</t>
  </si>
  <si>
    <t>01-2022/294-Н</t>
  </si>
  <si>
    <t>01-2023/332-Н</t>
  </si>
  <si>
    <t>01-2023/341-Н</t>
  </si>
  <si>
    <t>01-2023/319-Н</t>
  </si>
  <si>
    <t>01-2023/372-Н</t>
  </si>
  <si>
    <t>01-2023/293-Н</t>
  </si>
  <si>
    <t>01-2023/373-Н</t>
  </si>
  <si>
    <t>01-2023/292-Н</t>
  </si>
  <si>
    <t>01-2023/235-К</t>
  </si>
  <si>
    <t>01-2023/253-К</t>
  </si>
  <si>
    <t>01-2023/274-К</t>
  </si>
  <si>
    <t>01-2023/282-К</t>
  </si>
  <si>
    <t>01-2023/283-К</t>
  </si>
  <si>
    <t>01-2023/284-К</t>
  </si>
  <si>
    <t>01-2023/297-К</t>
  </si>
  <si>
    <t>01-2023/299-К</t>
  </si>
  <si>
    <t>01-2023/307-К</t>
  </si>
  <si>
    <t>01-2023/335-К</t>
  </si>
  <si>
    <t>01-2023/336-К</t>
  </si>
  <si>
    <t>01-2023/337-К</t>
  </si>
  <si>
    <t>01-2023/338-К</t>
  </si>
  <si>
    <t>01-2023/354К</t>
  </si>
  <si>
    <t>01-2023/355-К</t>
  </si>
  <si>
    <t>01-2023/361-К</t>
  </si>
  <si>
    <t>01-2023/362-К</t>
  </si>
  <si>
    <t>01-2023/363-К</t>
  </si>
  <si>
    <t>01-2023/369-К</t>
  </si>
  <si>
    <t>01-2023/375-К</t>
  </si>
  <si>
    <t>04.04.2023</t>
  </si>
  <si>
    <t>04.10.2023</t>
  </si>
  <si>
    <t>06.04.23</t>
  </si>
  <si>
    <t>17.10.2023</t>
  </si>
  <si>
    <t>25.04.23</t>
  </si>
  <si>
    <t>25.10.2023</t>
  </si>
  <si>
    <t>21.04.23</t>
  </si>
  <si>
    <t>07.06.2023</t>
  </si>
  <si>
    <t>20.04.23</t>
  </si>
  <si>
    <t>06.06.2023</t>
  </si>
  <si>
    <t>24.04.23</t>
  </si>
  <si>
    <t>24.10.2023</t>
  </si>
  <si>
    <t>26.10.2023</t>
  </si>
  <si>
    <t>10640</t>
  </si>
  <si>
    <t>29419,25</t>
  </si>
  <si>
    <t>4256</t>
  </si>
  <si>
    <t>12768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</si>
</sst>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#,##0.000"/>
  </numFmts>
  <fonts count="4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2"/>
      <charset val="204"/>
    </font>
    <font>
      <u/>
      <sz val="7.5"/>
      <color indexed="12"/>
      <name val="Arial"/>
      <family val="2"/>
      <charset val="204"/>
    </font>
    <font>
      <sz val="12"/>
      <color indexed="8"/>
      <name val="Times New Roman"/>
      <family val="2"/>
      <charset val="204"/>
    </font>
    <font>
      <sz val="11"/>
      <color indexed="8"/>
      <name val="Calibri"/>
      <family val="2"/>
      <charset val="204"/>
    </font>
    <font>
      <sz val="8"/>
      <name val="Arial"/>
      <family val="2"/>
      <charset val="204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  <font>
      <b/>
      <sz val="8"/>
      <color indexed="8"/>
      <name val="Arial"/>
      <family val="2"/>
    </font>
    <font>
      <sz val="19"/>
      <name val="Arial"/>
      <family val="2"/>
    </font>
    <font>
      <sz val="8"/>
      <color indexed="14"/>
      <name val="Arial"/>
      <family val="2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sz val="11"/>
      <color indexed="37"/>
      <name val="Calibri"/>
      <family val="2"/>
    </font>
    <font>
      <b/>
      <sz val="11"/>
      <color indexed="17"/>
      <name val="Calibri"/>
      <family val="2"/>
    </font>
    <font>
      <b/>
      <sz val="11"/>
      <color indexed="9"/>
      <name val="Calibri"/>
      <family val="2"/>
    </font>
    <font>
      <b/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17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sz val="11"/>
      <color indexed="14"/>
      <name val="Calibri"/>
      <family val="2"/>
    </font>
    <font>
      <sz val="8"/>
      <color indexed="62"/>
      <name val="Arial"/>
      <family val="2"/>
    </font>
    <font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5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0"/>
      </patternFill>
    </fill>
    <fill>
      <patternFill patternType="solid">
        <fgColor indexed="48"/>
        <bgColor indexed="48"/>
      </patternFill>
    </fill>
    <fill>
      <patternFill patternType="solid">
        <fgColor indexed="61"/>
        <bgColor indexed="61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58"/>
      </patternFill>
    </fill>
    <fill>
      <patternFill patternType="solid">
        <fgColor indexed="25"/>
        <bgColor indexed="25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57"/>
        <bgColor indexed="57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18"/>
        <bgColor indexed="18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53"/>
        <bgColor indexed="53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35"/>
        <bgColor indexed="35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9"/>
      </patternFill>
    </fill>
    <fill>
      <patternFill patternType="solid">
        <fgColor indexed="45"/>
      </patternFill>
    </fill>
    <fill>
      <patternFill patternType="solid">
        <fgColor indexed="12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54"/>
      </patternFill>
    </fill>
    <fill>
      <patternFill patternType="solid">
        <fgColor indexed="40"/>
      </patternFill>
    </fill>
    <fill>
      <patternFill patternType="solid">
        <fgColor indexed="41"/>
      </patternFill>
    </fill>
    <fill>
      <patternFill patternType="solid">
        <fgColor indexed="22"/>
      </patternFill>
    </fill>
    <fill>
      <patternFill patternType="solid">
        <fgColor indexed="23"/>
      </patternFill>
    </fill>
    <fill>
      <patternFill patternType="solid">
        <fgColor indexed="44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20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58"/>
      </bottom>
      <diagonal/>
    </border>
    <border>
      <left/>
      <right/>
      <top/>
      <bottom style="double">
        <color indexed="17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3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0" fontId="6" fillId="0" borderId="0"/>
    <xf numFmtId="0" fontId="2" fillId="0" borderId="0"/>
    <xf numFmtId="164" fontId="1" fillId="0" borderId="0" applyFont="0" applyFill="0" applyBorder="0" applyAlignment="0" applyProtection="0"/>
    <xf numFmtId="0" fontId="8" fillId="0" borderId="0"/>
    <xf numFmtId="164" fontId="9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164" fontId="11" fillId="0" borderId="0" applyFont="0" applyFill="0" applyBorder="0" applyAlignment="0" applyProtection="0"/>
    <xf numFmtId="0" fontId="8" fillId="0" borderId="0"/>
    <xf numFmtId="0" fontId="1" fillId="0" borderId="0"/>
    <xf numFmtId="0" fontId="8" fillId="0" borderId="0"/>
    <xf numFmtId="0" fontId="12" fillId="0" borderId="0"/>
    <xf numFmtId="164" fontId="1" fillId="0" borderId="0" applyFont="0" applyFill="0" applyBorder="0" applyAlignment="0" applyProtection="0"/>
    <xf numFmtId="0" fontId="8" fillId="0" borderId="0"/>
    <xf numFmtId="0" fontId="1" fillId="0" borderId="0"/>
    <xf numFmtId="0" fontId="13" fillId="4" borderId="0"/>
    <xf numFmtId="0" fontId="21" fillId="5" borderId="0" applyNumberFormat="0" applyBorder="0" applyAlignment="0" applyProtection="0"/>
    <xf numFmtId="0" fontId="22" fillId="6" borderId="0" applyNumberFormat="0" applyBorder="0" applyAlignment="0" applyProtection="0"/>
    <xf numFmtId="0" fontId="22" fillId="7" borderId="0" applyNumberFormat="0" applyBorder="0" applyAlignment="0" applyProtection="0"/>
    <xf numFmtId="0" fontId="21" fillId="8" borderId="0" applyNumberFormat="0" applyBorder="0" applyAlignment="0" applyProtection="0"/>
    <xf numFmtId="0" fontId="21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22" fillId="10" borderId="0" applyNumberFormat="0" applyBorder="0" applyAlignment="0" applyProtection="0"/>
    <xf numFmtId="0" fontId="22" fillId="18" borderId="0" applyNumberFormat="0" applyBorder="0" applyAlignment="0" applyProtection="0"/>
    <xf numFmtId="0" fontId="21" fillId="11" borderId="0" applyNumberFormat="0" applyBorder="0" applyAlignment="0" applyProtection="0"/>
    <xf numFmtId="0" fontId="21" fillId="8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21" fillId="8" borderId="0" applyNumberFormat="0" applyBorder="0" applyAlignment="0" applyProtection="0"/>
    <xf numFmtId="0" fontId="21" fillId="21" borderId="0" applyNumberFormat="0" applyBorder="0" applyAlignment="0" applyProtection="0"/>
    <xf numFmtId="0" fontId="22" fillId="22" borderId="0" applyNumberFormat="0" applyBorder="0" applyAlignment="0" applyProtection="0"/>
    <xf numFmtId="0" fontId="22" fillId="23" borderId="0" applyNumberFormat="0" applyBorder="0" applyAlignment="0" applyProtection="0"/>
    <xf numFmtId="0" fontId="21" fillId="24" borderId="0" applyNumberFormat="0" applyBorder="0" applyAlignment="0" applyProtection="0"/>
    <xf numFmtId="0" fontId="23" fillId="22" borderId="0" applyNumberFormat="0" applyBorder="0" applyAlignment="0" applyProtection="0"/>
    <xf numFmtId="0" fontId="24" fillId="25" borderId="6" applyNumberFormat="0" applyAlignment="0" applyProtection="0"/>
    <xf numFmtId="0" fontId="25" fillId="17" borderId="7" applyNumberFormat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28" borderId="0" applyNumberFormat="0" applyBorder="0" applyAlignment="0" applyProtection="0"/>
    <xf numFmtId="0" fontId="22" fillId="15" borderId="0" applyNumberFormat="0" applyBorder="0" applyAlignment="0" applyProtection="0"/>
    <xf numFmtId="0" fontId="27" fillId="0" borderId="8" applyNumberFormat="0" applyFill="0" applyAlignment="0" applyProtection="0"/>
    <xf numFmtId="0" fontId="28" fillId="0" borderId="9" applyNumberFormat="0" applyFill="0" applyAlignment="0" applyProtection="0"/>
    <xf numFmtId="0" fontId="29" fillId="0" borderId="10" applyNumberFormat="0" applyFill="0" applyAlignment="0" applyProtection="0"/>
    <xf numFmtId="0" fontId="29" fillId="0" borderId="0" applyNumberFormat="0" applyFill="0" applyBorder="0" applyAlignment="0" applyProtection="0"/>
    <xf numFmtId="0" fontId="30" fillId="23" borderId="6" applyNumberFormat="0" applyAlignment="0" applyProtection="0"/>
    <xf numFmtId="0" fontId="31" fillId="0" borderId="11" applyNumberFormat="0" applyFill="0" applyAlignment="0" applyProtection="0"/>
    <xf numFmtId="0" fontId="31" fillId="23" borderId="0" applyNumberFormat="0" applyBorder="0" applyAlignment="0" applyProtection="0"/>
    <xf numFmtId="0" fontId="14" fillId="22" borderId="6" applyNumberFormat="0" applyFont="0" applyAlignment="0" applyProtection="0"/>
    <xf numFmtId="0" fontId="32" fillId="25" borderId="12" applyNumberFormat="0" applyAlignment="0" applyProtection="0"/>
    <xf numFmtId="4" fontId="14" fillId="29" borderId="6" applyNumberFormat="0" applyProtection="0">
      <alignment vertical="center"/>
    </xf>
    <xf numFmtId="4" fontId="35" fillId="30" borderId="6" applyNumberFormat="0" applyProtection="0">
      <alignment vertical="center"/>
    </xf>
    <xf numFmtId="4" fontId="14" fillId="30" borderId="6" applyNumberFormat="0" applyProtection="0">
      <alignment horizontal="left" vertical="center" indent="1"/>
    </xf>
    <xf numFmtId="0" fontId="18" fillId="29" borderId="13" applyNumberFormat="0" applyProtection="0">
      <alignment horizontal="left" vertical="top" indent="1"/>
    </xf>
    <xf numFmtId="4" fontId="14" fillId="31" borderId="6" applyNumberFormat="0" applyProtection="0">
      <alignment horizontal="left" vertical="center" indent="1"/>
    </xf>
    <xf numFmtId="4" fontId="14" fillId="32" borderId="6" applyNumberFormat="0" applyProtection="0">
      <alignment horizontal="right" vertical="center"/>
    </xf>
    <xf numFmtId="4" fontId="14" fillId="33" borderId="6" applyNumberFormat="0" applyProtection="0">
      <alignment horizontal="right" vertical="center"/>
    </xf>
    <xf numFmtId="4" fontId="14" fillId="34" borderId="14" applyNumberFormat="0" applyProtection="0">
      <alignment horizontal="right" vertical="center"/>
    </xf>
    <xf numFmtId="4" fontId="14" fillId="35" borderId="6" applyNumberFormat="0" applyProtection="0">
      <alignment horizontal="right" vertical="center"/>
    </xf>
    <xf numFmtId="4" fontId="14" fillId="36" borderId="6" applyNumberFormat="0" applyProtection="0">
      <alignment horizontal="right" vertical="center"/>
    </xf>
    <xf numFmtId="4" fontId="14" fillId="37" borderId="6" applyNumberFormat="0" applyProtection="0">
      <alignment horizontal="right" vertical="center"/>
    </xf>
    <xf numFmtId="4" fontId="14" fillId="38" borderId="6" applyNumberFormat="0" applyProtection="0">
      <alignment horizontal="right" vertical="center"/>
    </xf>
    <xf numFmtId="4" fontId="14" fillId="39" borderId="6" applyNumberFormat="0" applyProtection="0">
      <alignment horizontal="right" vertical="center"/>
    </xf>
    <xf numFmtId="4" fontId="14" fillId="40" borderId="6" applyNumberFormat="0" applyProtection="0">
      <alignment horizontal="right" vertical="center"/>
    </xf>
    <xf numFmtId="4" fontId="14" fillId="41" borderId="14" applyNumberFormat="0" applyProtection="0">
      <alignment horizontal="left" vertical="center" indent="1"/>
    </xf>
    <xf numFmtId="4" fontId="17" fillId="42" borderId="14" applyNumberFormat="0" applyProtection="0">
      <alignment horizontal="left" vertical="center" indent="1"/>
    </xf>
    <xf numFmtId="4" fontId="17" fillId="42" borderId="14" applyNumberFormat="0" applyProtection="0">
      <alignment horizontal="left" vertical="center" indent="1"/>
    </xf>
    <xf numFmtId="4" fontId="14" fillId="43" borderId="6" applyNumberFormat="0" applyProtection="0">
      <alignment horizontal="right" vertical="center"/>
    </xf>
    <xf numFmtId="4" fontId="14" fillId="44" borderId="14" applyNumberFormat="0" applyProtection="0">
      <alignment horizontal="left" vertical="center" indent="1"/>
    </xf>
    <xf numFmtId="4" fontId="14" fillId="43" borderId="14" applyNumberFormat="0" applyProtection="0">
      <alignment horizontal="left" vertical="center" indent="1"/>
    </xf>
    <xf numFmtId="0" fontId="14" fillId="45" borderId="6" applyNumberFormat="0" applyProtection="0">
      <alignment horizontal="left" vertical="center" indent="1"/>
    </xf>
    <xf numFmtId="0" fontId="14" fillId="42" borderId="13" applyNumberFormat="0" applyProtection="0">
      <alignment horizontal="left" vertical="top" indent="1"/>
    </xf>
    <xf numFmtId="0" fontId="14" fillId="46" borderId="6" applyNumberFormat="0" applyProtection="0">
      <alignment horizontal="left" vertical="center" indent="1"/>
    </xf>
    <xf numFmtId="0" fontId="14" fillId="43" borderId="13" applyNumberFormat="0" applyProtection="0">
      <alignment horizontal="left" vertical="top" indent="1"/>
    </xf>
    <xf numFmtId="0" fontId="14" fillId="47" borderId="6" applyNumberFormat="0" applyProtection="0">
      <alignment horizontal="left" vertical="center" indent="1"/>
    </xf>
    <xf numFmtId="0" fontId="14" fillId="47" borderId="13" applyNumberFormat="0" applyProtection="0">
      <alignment horizontal="left" vertical="top" indent="1"/>
    </xf>
    <xf numFmtId="0" fontId="14" fillId="44" borderId="6" applyNumberFormat="0" applyProtection="0">
      <alignment horizontal="left" vertical="center" indent="1"/>
    </xf>
    <xf numFmtId="0" fontId="14" fillId="44" borderId="13" applyNumberFormat="0" applyProtection="0">
      <alignment horizontal="left" vertical="top" indent="1"/>
    </xf>
    <xf numFmtId="0" fontId="14" fillId="48" borderId="15" applyNumberFormat="0">
      <protection locked="0"/>
    </xf>
    <xf numFmtId="0" fontId="15" fillId="42" borderId="16" applyBorder="0"/>
    <xf numFmtId="4" fontId="16" fillId="49" borderId="13" applyNumberFormat="0" applyProtection="0">
      <alignment vertical="center"/>
    </xf>
    <xf numFmtId="4" fontId="35" fillId="50" borderId="2" applyNumberFormat="0" applyProtection="0">
      <alignment vertical="center"/>
    </xf>
    <xf numFmtId="4" fontId="16" fillId="45" borderId="13" applyNumberFormat="0" applyProtection="0">
      <alignment horizontal="left" vertical="center" indent="1"/>
    </xf>
    <xf numFmtId="0" fontId="16" fillId="49" borderId="13" applyNumberFormat="0" applyProtection="0">
      <alignment horizontal="left" vertical="top" indent="1"/>
    </xf>
    <xf numFmtId="4" fontId="14" fillId="0" borderId="6" applyNumberFormat="0" applyProtection="0">
      <alignment horizontal="right" vertical="center"/>
    </xf>
    <xf numFmtId="4" fontId="35" fillId="3" borderId="6" applyNumberFormat="0" applyProtection="0">
      <alignment horizontal="right" vertical="center"/>
    </xf>
    <xf numFmtId="4" fontId="14" fillId="31" borderId="6" applyNumberFormat="0" applyProtection="0">
      <alignment horizontal="left" vertical="center" indent="1"/>
    </xf>
    <xf numFmtId="0" fontId="16" fillId="43" borderId="13" applyNumberFormat="0" applyProtection="0">
      <alignment horizontal="left" vertical="top" indent="1"/>
    </xf>
    <xf numFmtId="4" fontId="19" fillId="51" borderId="14" applyNumberFormat="0" applyProtection="0">
      <alignment horizontal="left" vertical="center" indent="1"/>
    </xf>
    <xf numFmtId="0" fontId="14" fillId="52" borderId="2"/>
    <xf numFmtId="4" fontId="20" fillId="48" borderId="6" applyNumberFormat="0" applyProtection="0">
      <alignment horizontal="right" vertical="center"/>
    </xf>
    <xf numFmtId="0" fontId="33" fillId="0" borderId="0" applyNumberFormat="0" applyFill="0" applyBorder="0" applyAlignment="0" applyProtection="0"/>
    <xf numFmtId="0" fontId="26" fillId="0" borderId="17" applyNumberFormat="0" applyFill="0" applyAlignment="0" applyProtection="0"/>
    <xf numFmtId="0" fontId="34" fillId="0" borderId="0" applyNumberFormat="0" applyFill="0" applyBorder="0" applyAlignment="0" applyProtection="0"/>
    <xf numFmtId="0" fontId="13" fillId="4" borderId="0"/>
    <xf numFmtId="0" fontId="13" fillId="4" borderId="0"/>
    <xf numFmtId="0" fontId="13" fillId="4" borderId="0"/>
    <xf numFmtId="0" fontId="13" fillId="4" borderId="0"/>
    <xf numFmtId="0" fontId="1" fillId="0" borderId="0"/>
    <xf numFmtId="0" fontId="1" fillId="0" borderId="0"/>
    <xf numFmtId="164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6" fillId="0" borderId="0"/>
    <xf numFmtId="0" fontId="8" fillId="0" borderId="0"/>
    <xf numFmtId="4" fontId="14" fillId="0" borderId="6" applyNumberFormat="0" applyProtection="0">
      <alignment horizontal="right" vertical="center"/>
    </xf>
    <xf numFmtId="164" fontId="8" fillId="0" borderId="0" applyFont="0" applyFill="0" applyBorder="0" applyAlignment="0" applyProtection="0"/>
    <xf numFmtId="4" fontId="14" fillId="31" borderId="6" applyNumberFormat="0" applyProtection="0">
      <alignment horizontal="left" vertical="center" indent="1"/>
    </xf>
    <xf numFmtId="4" fontId="14" fillId="0" borderId="6" applyNumberFormat="0" applyProtection="0">
      <alignment horizontal="right" vertical="center"/>
    </xf>
    <xf numFmtId="0" fontId="1" fillId="0" borderId="0"/>
  </cellStyleXfs>
  <cellXfs count="58">
    <xf numFmtId="0" fontId="0" fillId="0" borderId="0" xfId="0"/>
    <xf numFmtId="0" fontId="3" fillId="0" borderId="0" xfId="0" applyFont="1"/>
    <xf numFmtId="0" fontId="4" fillId="0" borderId="0" xfId="0" applyFont="1"/>
    <xf numFmtId="4" fontId="7" fillId="0" borderId="0" xfId="0" applyNumberFormat="1" applyFont="1" applyAlignment="1">
      <alignment horizontal="center" wrapText="1"/>
    </xf>
    <xf numFmtId="3" fontId="7" fillId="0" borderId="0" xfId="0" applyNumberFormat="1" applyFont="1" applyAlignment="1">
      <alignment horizontal="center" wrapText="1"/>
    </xf>
    <xf numFmtId="0" fontId="36" fillId="0" borderId="0" xfId="0" applyFont="1"/>
    <xf numFmtId="0" fontId="36" fillId="0" borderId="0" xfId="0" applyFont="1" applyAlignment="1">
      <alignment horizontal="left"/>
    </xf>
    <xf numFmtId="0" fontId="36" fillId="0" borderId="0" xfId="0" applyFont="1" applyAlignment="1">
      <alignment horizontal="right"/>
    </xf>
    <xf numFmtId="0" fontId="37" fillId="0" borderId="0" xfId="0" applyFont="1"/>
    <xf numFmtId="0" fontId="38" fillId="2" borderId="2" xfId="0" applyFont="1" applyFill="1" applyBorder="1" applyAlignment="1">
      <alignment horizontal="center"/>
    </xf>
    <xf numFmtId="1" fontId="38" fillId="2" borderId="5" xfId="0" applyNumberFormat="1" applyFont="1" applyFill="1" applyBorder="1" applyAlignment="1">
      <alignment horizontal="center"/>
    </xf>
    <xf numFmtId="0" fontId="38" fillId="2" borderId="4" xfId="0" applyFont="1" applyFill="1" applyBorder="1" applyAlignment="1">
      <alignment horizontal="center"/>
    </xf>
    <xf numFmtId="0" fontId="38" fillId="0" borderId="2" xfId="0" applyFont="1" applyBorder="1" applyAlignment="1">
      <alignment horizontal="center" vertical="center"/>
    </xf>
    <xf numFmtId="3" fontId="38" fillId="0" borderId="5" xfId="0" applyNumberFormat="1" applyFont="1" applyBorder="1" applyAlignment="1">
      <alignment horizontal="center" vertical="center"/>
    </xf>
    <xf numFmtId="165" fontId="38" fillId="0" borderId="4" xfId="0" applyNumberFormat="1" applyFont="1" applyBorder="1" applyAlignment="1">
      <alignment horizontal="center" vertical="center"/>
    </xf>
    <xf numFmtId="3" fontId="38" fillId="0" borderId="4" xfId="0" applyNumberFormat="1" applyFont="1" applyBorder="1" applyAlignment="1">
      <alignment horizontal="center" vertical="center"/>
    </xf>
    <xf numFmtId="0" fontId="38" fillId="0" borderId="0" xfId="0" applyFont="1" applyAlignment="1">
      <alignment horizontal="center" vertical="center"/>
    </xf>
    <xf numFmtId="3" fontId="38" fillId="0" borderId="0" xfId="0" applyNumberFormat="1" applyFont="1" applyAlignment="1">
      <alignment horizontal="center" vertical="center"/>
    </xf>
    <xf numFmtId="165" fontId="38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wrapText="1"/>
    </xf>
    <xf numFmtId="0" fontId="7" fillId="0" borderId="3" xfId="0" applyFont="1" applyBorder="1" applyAlignment="1">
      <alignment horizontal="center" vertical="center" wrapText="1"/>
    </xf>
    <xf numFmtId="0" fontId="37" fillId="0" borderId="3" xfId="0" applyFont="1" applyBorder="1" applyAlignment="1">
      <alignment horizontal="center" vertical="center" wrapText="1"/>
    </xf>
    <xf numFmtId="0" fontId="37" fillId="0" borderId="20" xfId="0" applyFont="1" applyBorder="1" applyAlignment="1">
      <alignment horizontal="center" vertical="center" wrapText="1"/>
    </xf>
    <xf numFmtId="0" fontId="37" fillId="0" borderId="18" xfId="0" applyFont="1" applyBorder="1" applyAlignment="1">
      <alignment horizontal="center" vertical="center" wrapText="1"/>
    </xf>
    <xf numFmtId="1" fontId="38" fillId="2" borderId="21" xfId="0" applyNumberFormat="1" applyFont="1" applyFill="1" applyBorder="1" applyAlignment="1">
      <alignment horizontal="center"/>
    </xf>
    <xf numFmtId="0" fontId="38" fillId="2" borderId="19" xfId="0" applyFont="1" applyFill="1" applyBorder="1" applyAlignment="1">
      <alignment horizontal="center"/>
    </xf>
    <xf numFmtId="0" fontId="37" fillId="0" borderId="5" xfId="0" applyFont="1" applyBorder="1" applyAlignment="1">
      <alignment horizontal="center" vertical="center" wrapText="1"/>
    </xf>
    <xf numFmtId="0" fontId="37" fillId="0" borderId="4" xfId="0" applyFont="1" applyBorder="1" applyAlignment="1">
      <alignment horizontal="center" vertical="center" wrapText="1"/>
    </xf>
    <xf numFmtId="1" fontId="36" fillId="0" borderId="2" xfId="0" applyNumberFormat="1" applyFont="1" applyBorder="1" applyAlignment="1">
      <alignment horizontal="center" vertical="center"/>
    </xf>
    <xf numFmtId="0" fontId="38" fillId="0" borderId="2" xfId="0" applyFont="1" applyBorder="1" applyAlignment="1">
      <alignment horizontal="center" vertical="center" wrapText="1"/>
    </xf>
    <xf numFmtId="14" fontId="36" fillId="0" borderId="2" xfId="0" applyNumberFormat="1" applyFont="1" applyBorder="1" applyAlignment="1">
      <alignment horizontal="center" vertical="center"/>
    </xf>
    <xf numFmtId="0" fontId="36" fillId="0" borderId="2" xfId="0" applyFont="1" applyBorder="1" applyAlignment="1">
      <alignment horizontal="center" vertical="center"/>
    </xf>
    <xf numFmtId="4" fontId="36" fillId="0" borderId="2" xfId="0" applyNumberFormat="1" applyFont="1" applyBorder="1" applyAlignment="1">
      <alignment horizontal="center" vertical="center"/>
    </xf>
    <xf numFmtId="49" fontId="36" fillId="0" borderId="2" xfId="0" applyNumberFormat="1" applyFont="1" applyBorder="1" applyAlignment="1">
      <alignment horizontal="center" vertical="center" wrapText="1"/>
    </xf>
    <xf numFmtId="49" fontId="36" fillId="53" borderId="2" xfId="0" applyNumberFormat="1" applyFont="1" applyFill="1" applyBorder="1" applyAlignment="1">
      <alignment horizontal="center" vertical="center" wrapText="1"/>
    </xf>
    <xf numFmtId="14" fontId="38" fillId="0" borderId="2" xfId="0" applyNumberFormat="1" applyFont="1" applyBorder="1" applyAlignment="1">
      <alignment horizontal="center" vertical="center"/>
    </xf>
    <xf numFmtId="4" fontId="38" fillId="0" borderId="2" xfId="0" applyNumberFormat="1" applyFont="1" applyBorder="1" applyAlignment="1">
      <alignment horizontal="center" vertical="center"/>
    </xf>
    <xf numFmtId="0" fontId="38" fillId="0" borderId="22" xfId="0" applyFont="1" applyBorder="1" applyAlignment="1">
      <alignment horizontal="center" vertical="center"/>
    </xf>
    <xf numFmtId="0" fontId="38" fillId="0" borderId="23" xfId="0" applyFont="1" applyBorder="1" applyAlignment="1">
      <alignment horizontal="center" vertical="center"/>
    </xf>
    <xf numFmtId="0" fontId="7" fillId="0" borderId="0" xfId="0" applyFont="1" applyAlignment="1">
      <alignment horizontal="left"/>
    </xf>
    <xf numFmtId="0" fontId="38" fillId="2" borderId="19" xfId="0" applyFont="1" applyFill="1" applyBorder="1" applyAlignment="1">
      <alignment horizontal="center"/>
    </xf>
    <xf numFmtId="0" fontId="7" fillId="0" borderId="0" xfId="0" applyFont="1" applyAlignment="1">
      <alignment horizontal="center" wrapText="1"/>
    </xf>
    <xf numFmtId="0" fontId="7" fillId="0" borderId="3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37" fillId="0" borderId="3" xfId="0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 wrapText="1"/>
    </xf>
    <xf numFmtId="0" fontId="37" fillId="0" borderId="5" xfId="0" applyFont="1" applyBorder="1" applyAlignment="1">
      <alignment horizontal="center" vertical="center" wrapText="1"/>
    </xf>
    <xf numFmtId="0" fontId="37" fillId="0" borderId="4" xfId="0" applyFont="1" applyBorder="1" applyAlignment="1">
      <alignment horizontal="center" vertical="center" wrapText="1"/>
    </xf>
    <xf numFmtId="0" fontId="37" fillId="0" borderId="4" xfId="0" applyFont="1" applyBorder="1" applyAlignment="1">
      <alignment horizontal="center" vertical="top" wrapText="1"/>
    </xf>
    <xf numFmtId="0" fontId="37" fillId="0" borderId="18" xfId="0" applyFont="1" applyBorder="1" applyAlignment="1">
      <alignment horizontal="center" vertical="center" wrapText="1"/>
    </xf>
    <xf numFmtId="0" fontId="36" fillId="0" borderId="22" xfId="0" applyFont="1" applyBorder="1" applyAlignment="1">
      <alignment horizontal="center" vertical="center" wrapText="1"/>
    </xf>
    <xf numFmtId="0" fontId="36" fillId="0" borderId="23" xfId="0" applyFont="1" applyBorder="1" applyAlignment="1">
      <alignment horizontal="center" vertical="center" wrapText="1"/>
    </xf>
    <xf numFmtId="14" fontId="38" fillId="0" borderId="22" xfId="0" applyNumberFormat="1" applyFont="1" applyBorder="1" applyAlignment="1">
      <alignment horizontal="center" vertical="center"/>
    </xf>
    <xf numFmtId="14" fontId="38" fillId="0" borderId="23" xfId="0" applyNumberFormat="1" applyFont="1" applyBorder="1" applyAlignment="1">
      <alignment horizontal="center" vertical="center"/>
    </xf>
    <xf numFmtId="49" fontId="36" fillId="0" borderId="22" xfId="0" applyNumberFormat="1" applyFont="1" applyBorder="1" applyAlignment="1">
      <alignment horizontal="center" vertical="center" wrapText="1"/>
    </xf>
    <xf numFmtId="49" fontId="36" fillId="0" borderId="23" xfId="0" applyNumberFormat="1" applyFont="1" applyBorder="1" applyAlignment="1">
      <alignment horizontal="center" vertical="center" wrapText="1"/>
    </xf>
    <xf numFmtId="49" fontId="36" fillId="0" borderId="2" xfId="0" applyNumberFormat="1" applyFont="1" applyBorder="1" applyAlignment="1">
      <alignment horizontal="center" vertical="center" wrapText="1"/>
    </xf>
    <xf numFmtId="49" fontId="38" fillId="53" borderId="2" xfId="0" applyNumberFormat="1" applyFont="1" applyFill="1" applyBorder="1" applyAlignment="1">
      <alignment horizontal="center" vertical="center" wrapText="1"/>
    </xf>
  </cellXfs>
  <cellStyles count="123">
    <cellStyle name="Accent1 - 20%" xfId="20" xr:uid="{00000000-0005-0000-0000-000000000000}"/>
    <cellStyle name="Accent1 - 40%" xfId="21" xr:uid="{00000000-0005-0000-0000-000001000000}"/>
    <cellStyle name="Accent1 - 60%" xfId="22" xr:uid="{00000000-0005-0000-0000-000002000000}"/>
    <cellStyle name="Accent2 - 20%" xfId="24" xr:uid="{00000000-0005-0000-0000-000003000000}"/>
    <cellStyle name="Accent2 - 40%" xfId="25" xr:uid="{00000000-0005-0000-0000-000004000000}"/>
    <cellStyle name="Accent2 - 60%" xfId="26" xr:uid="{00000000-0005-0000-0000-000005000000}"/>
    <cellStyle name="Accent3 - 20%" xfId="28" xr:uid="{00000000-0005-0000-0000-000006000000}"/>
    <cellStyle name="Accent3 - 40%" xfId="29" xr:uid="{00000000-0005-0000-0000-000007000000}"/>
    <cellStyle name="Accent3 - 60%" xfId="30" xr:uid="{00000000-0005-0000-0000-000008000000}"/>
    <cellStyle name="Accent4 - 20%" xfId="32" xr:uid="{00000000-0005-0000-0000-000009000000}"/>
    <cellStyle name="Accent4 - 40%" xfId="33" xr:uid="{00000000-0005-0000-0000-00000A000000}"/>
    <cellStyle name="Accent4 - 60%" xfId="34" xr:uid="{00000000-0005-0000-0000-00000B000000}"/>
    <cellStyle name="Accent5 - 20%" xfId="36" xr:uid="{00000000-0005-0000-0000-00000C000000}"/>
    <cellStyle name="Accent5 - 40%" xfId="37" xr:uid="{00000000-0005-0000-0000-00000D000000}"/>
    <cellStyle name="Accent5 - 60%" xfId="38" xr:uid="{00000000-0005-0000-0000-00000E000000}"/>
    <cellStyle name="Accent6 - 20%" xfId="40" xr:uid="{00000000-0005-0000-0000-00000F000000}"/>
    <cellStyle name="Accent6 - 40%" xfId="41" xr:uid="{00000000-0005-0000-0000-000010000000}"/>
    <cellStyle name="Accent6 - 60%" xfId="42" xr:uid="{00000000-0005-0000-0000-000011000000}"/>
    <cellStyle name="Emphasis 1" xfId="46" xr:uid="{00000000-0005-0000-0000-000012000000}"/>
    <cellStyle name="Emphasis 2" xfId="47" xr:uid="{00000000-0005-0000-0000-000013000000}"/>
    <cellStyle name="Emphasis 3" xfId="48" xr:uid="{00000000-0005-0000-0000-000014000000}"/>
    <cellStyle name="SAPBEXaggData" xfId="59" xr:uid="{00000000-0005-0000-0000-000015000000}"/>
    <cellStyle name="SAPBEXaggDataEmph" xfId="60" xr:uid="{00000000-0005-0000-0000-000016000000}"/>
    <cellStyle name="SAPBEXaggItem" xfId="61" xr:uid="{00000000-0005-0000-0000-000017000000}"/>
    <cellStyle name="SAPBEXaggItemX" xfId="62" xr:uid="{00000000-0005-0000-0000-000018000000}"/>
    <cellStyle name="SAPBEXchaText" xfId="63" xr:uid="{00000000-0005-0000-0000-000019000000}"/>
    <cellStyle name="SAPBEXexcBad7" xfId="64" xr:uid="{00000000-0005-0000-0000-00001A000000}"/>
    <cellStyle name="SAPBEXexcBad8" xfId="65" xr:uid="{00000000-0005-0000-0000-00001B000000}"/>
    <cellStyle name="SAPBEXexcBad9" xfId="66" xr:uid="{00000000-0005-0000-0000-00001C000000}"/>
    <cellStyle name="SAPBEXexcCritical4" xfId="67" xr:uid="{00000000-0005-0000-0000-00001D000000}"/>
    <cellStyle name="SAPBEXexcCritical5" xfId="68" xr:uid="{00000000-0005-0000-0000-00001E000000}"/>
    <cellStyle name="SAPBEXexcCritical6" xfId="69" xr:uid="{00000000-0005-0000-0000-00001F000000}"/>
    <cellStyle name="SAPBEXexcGood1" xfId="70" xr:uid="{00000000-0005-0000-0000-000020000000}"/>
    <cellStyle name="SAPBEXexcGood2" xfId="71" xr:uid="{00000000-0005-0000-0000-000021000000}"/>
    <cellStyle name="SAPBEXexcGood3" xfId="72" xr:uid="{00000000-0005-0000-0000-000022000000}"/>
    <cellStyle name="SAPBEXfilterDrill" xfId="73" xr:uid="{00000000-0005-0000-0000-000023000000}"/>
    <cellStyle name="SAPBEXfilterItem" xfId="74" xr:uid="{00000000-0005-0000-0000-000024000000}"/>
    <cellStyle name="SAPBEXfilterText" xfId="75" xr:uid="{00000000-0005-0000-0000-000025000000}"/>
    <cellStyle name="SAPBEXformats" xfId="76" xr:uid="{00000000-0005-0000-0000-000026000000}"/>
    <cellStyle name="SAPBEXheaderItem" xfId="77" xr:uid="{00000000-0005-0000-0000-000027000000}"/>
    <cellStyle name="SAPBEXheaderText" xfId="78" xr:uid="{00000000-0005-0000-0000-000028000000}"/>
    <cellStyle name="SAPBEXHLevel0" xfId="79" xr:uid="{00000000-0005-0000-0000-000029000000}"/>
    <cellStyle name="SAPBEXHLevel0X" xfId="80" xr:uid="{00000000-0005-0000-0000-00002A000000}"/>
    <cellStyle name="SAPBEXHLevel1" xfId="81" xr:uid="{00000000-0005-0000-0000-00002B000000}"/>
    <cellStyle name="SAPBEXHLevel1X" xfId="82" xr:uid="{00000000-0005-0000-0000-00002C000000}"/>
    <cellStyle name="SAPBEXHLevel2" xfId="83" xr:uid="{00000000-0005-0000-0000-00002D000000}"/>
    <cellStyle name="SAPBEXHLevel2X" xfId="84" xr:uid="{00000000-0005-0000-0000-00002E000000}"/>
    <cellStyle name="SAPBEXHLevel3" xfId="85" xr:uid="{00000000-0005-0000-0000-00002F000000}"/>
    <cellStyle name="SAPBEXHLevel3X" xfId="86" xr:uid="{00000000-0005-0000-0000-000030000000}"/>
    <cellStyle name="SAPBEXinputData" xfId="87" xr:uid="{00000000-0005-0000-0000-000031000000}"/>
    <cellStyle name="SAPBEXItemHeader" xfId="88" xr:uid="{00000000-0005-0000-0000-000032000000}"/>
    <cellStyle name="SAPBEXresData" xfId="89" xr:uid="{00000000-0005-0000-0000-000033000000}"/>
    <cellStyle name="SAPBEXresDataEmph" xfId="90" xr:uid="{00000000-0005-0000-0000-000034000000}"/>
    <cellStyle name="SAPBEXresItem" xfId="91" xr:uid="{00000000-0005-0000-0000-000035000000}"/>
    <cellStyle name="SAPBEXresItemX" xfId="92" xr:uid="{00000000-0005-0000-0000-000036000000}"/>
    <cellStyle name="SAPBEXstdData" xfId="93" xr:uid="{00000000-0005-0000-0000-000037000000}"/>
    <cellStyle name="SAPBEXstdData 2" xfId="118" xr:uid="{00000000-0005-0000-0000-000038000000}"/>
    <cellStyle name="SAPBEXstdData 3" xfId="121" xr:uid="{00000000-0005-0000-0000-000039000000}"/>
    <cellStyle name="SAPBEXstdDataEmph" xfId="94" xr:uid="{00000000-0005-0000-0000-00003A000000}"/>
    <cellStyle name="SAPBEXstdItem" xfId="95" xr:uid="{00000000-0005-0000-0000-00003B000000}"/>
    <cellStyle name="SAPBEXstdItem 3" xfId="120" xr:uid="{00000000-0005-0000-0000-00003C000000}"/>
    <cellStyle name="SAPBEXstdItemX" xfId="96" xr:uid="{00000000-0005-0000-0000-00003D000000}"/>
    <cellStyle name="SAPBEXtitle" xfId="97" xr:uid="{00000000-0005-0000-0000-00003E000000}"/>
    <cellStyle name="SAPBEXunassignedItem" xfId="98" xr:uid="{00000000-0005-0000-0000-00003F000000}"/>
    <cellStyle name="SAPBEXundefined" xfId="99" xr:uid="{00000000-0005-0000-0000-000040000000}"/>
    <cellStyle name="Sheet Title" xfId="100" xr:uid="{00000000-0005-0000-0000-000041000000}"/>
    <cellStyle name="Акцент1 2" xfId="19" xr:uid="{00000000-0005-0000-0000-000042000000}"/>
    <cellStyle name="Акцент2 2" xfId="23" xr:uid="{00000000-0005-0000-0000-000043000000}"/>
    <cellStyle name="Акцент3 2" xfId="27" xr:uid="{00000000-0005-0000-0000-000044000000}"/>
    <cellStyle name="Акцент4 2" xfId="31" xr:uid="{00000000-0005-0000-0000-000045000000}"/>
    <cellStyle name="Акцент5 2" xfId="35" xr:uid="{00000000-0005-0000-0000-000046000000}"/>
    <cellStyle name="Акцент6 2" xfId="39" xr:uid="{00000000-0005-0000-0000-000047000000}"/>
    <cellStyle name="Ввод  2" xfId="54" xr:uid="{00000000-0005-0000-0000-000048000000}"/>
    <cellStyle name="Вывод 2" xfId="58" xr:uid="{00000000-0005-0000-0000-000049000000}"/>
    <cellStyle name="Вычисление 2" xfId="44" xr:uid="{00000000-0005-0000-0000-00004A000000}"/>
    <cellStyle name="Гиперссылка 3" xfId="9" xr:uid="{00000000-0005-0000-0000-00004B000000}"/>
    <cellStyle name="Заголовок 1 2" xfId="50" xr:uid="{00000000-0005-0000-0000-00004C000000}"/>
    <cellStyle name="Заголовок 2 2" xfId="51" xr:uid="{00000000-0005-0000-0000-00004D000000}"/>
    <cellStyle name="Заголовок 3 2" xfId="52" xr:uid="{00000000-0005-0000-0000-00004E000000}"/>
    <cellStyle name="Заголовок 4 2" xfId="53" xr:uid="{00000000-0005-0000-0000-00004F000000}"/>
    <cellStyle name="Итог 2" xfId="101" xr:uid="{00000000-0005-0000-0000-000050000000}"/>
    <cellStyle name="Контрольная ячейка 2" xfId="45" xr:uid="{00000000-0005-0000-0000-000051000000}"/>
    <cellStyle name="Нейтральный 2" xfId="56" xr:uid="{00000000-0005-0000-0000-000052000000}"/>
    <cellStyle name="Обычный" xfId="0" builtinId="0"/>
    <cellStyle name="Обычный 10" xfId="105" xr:uid="{00000000-0005-0000-0000-000054000000}"/>
    <cellStyle name="Обычный 10 10" xfId="16" xr:uid="{00000000-0005-0000-0000-000055000000}"/>
    <cellStyle name="Обычный 160" xfId="116" xr:uid="{00000000-0005-0000-0000-000056000000}"/>
    <cellStyle name="Обычный 170" xfId="122" xr:uid="{00000000-0005-0000-0000-000057000000}"/>
    <cellStyle name="Обычный 183" xfId="13" xr:uid="{00000000-0005-0000-0000-000058000000}"/>
    <cellStyle name="Обычный 192" xfId="117" xr:uid="{00000000-0005-0000-0000-000059000000}"/>
    <cellStyle name="Обычный 2" xfId="1" xr:uid="{00000000-0005-0000-0000-00005A000000}"/>
    <cellStyle name="Обычный 2 10 2" xfId="17" xr:uid="{00000000-0005-0000-0000-00005B000000}"/>
    <cellStyle name="Обычный 2 10 3" xfId="7" xr:uid="{00000000-0005-0000-0000-00005C000000}"/>
    <cellStyle name="Обычный 2 2 2" xfId="108" xr:uid="{00000000-0005-0000-0000-00005D000000}"/>
    <cellStyle name="Обычный 2 4 18" xfId="11" xr:uid="{00000000-0005-0000-0000-00005E000000}"/>
    <cellStyle name="Обычный 2 60" xfId="12" xr:uid="{00000000-0005-0000-0000-00005F000000}"/>
    <cellStyle name="Обычный 2_Заключенные ДТП СЭС 2008 год" xfId="14" xr:uid="{00000000-0005-0000-0000-000060000000}"/>
    <cellStyle name="Обычный 248" xfId="110" xr:uid="{00000000-0005-0000-0000-000061000000}"/>
    <cellStyle name="Обычный 251" xfId="111" xr:uid="{00000000-0005-0000-0000-000062000000}"/>
    <cellStyle name="Обычный 254" xfId="112" xr:uid="{00000000-0005-0000-0000-000063000000}"/>
    <cellStyle name="Обычный 255" xfId="113" xr:uid="{00000000-0005-0000-0000-000064000000}"/>
    <cellStyle name="Обычный 256" xfId="114" xr:uid="{00000000-0005-0000-0000-000065000000}"/>
    <cellStyle name="Обычный 3" xfId="18" xr:uid="{00000000-0005-0000-0000-000066000000}"/>
    <cellStyle name="Обычный 3 3" xfId="107" xr:uid="{00000000-0005-0000-0000-000067000000}"/>
    <cellStyle name="Обычный 3 4" xfId="115" xr:uid="{00000000-0005-0000-0000-000068000000}"/>
    <cellStyle name="Обычный 4" xfId="103" xr:uid="{00000000-0005-0000-0000-000069000000}"/>
    <cellStyle name="Обычный 5" xfId="4" xr:uid="{00000000-0005-0000-0000-00006A000000}"/>
    <cellStyle name="Обычный 6" xfId="5" xr:uid="{00000000-0005-0000-0000-00006B000000}"/>
    <cellStyle name="Обычный 7" xfId="104" xr:uid="{00000000-0005-0000-0000-00006C000000}"/>
    <cellStyle name="Обычный 8" xfId="2" xr:uid="{00000000-0005-0000-0000-00006D000000}"/>
    <cellStyle name="Обычный 9" xfId="106" xr:uid="{00000000-0005-0000-0000-00006E000000}"/>
    <cellStyle name="Плохой 2" xfId="43" xr:uid="{00000000-0005-0000-0000-00006F000000}"/>
    <cellStyle name="Примечание 2" xfId="57" xr:uid="{00000000-0005-0000-0000-000070000000}"/>
    <cellStyle name="Процентный 3" xfId="3" xr:uid="{00000000-0005-0000-0000-000071000000}"/>
    <cellStyle name="Связанная ячейка 2" xfId="55" xr:uid="{00000000-0005-0000-0000-000072000000}"/>
    <cellStyle name="Текст предупреждения 2" xfId="102" xr:uid="{00000000-0005-0000-0000-000073000000}"/>
    <cellStyle name="Финансовый 2" xfId="6" xr:uid="{00000000-0005-0000-0000-000074000000}"/>
    <cellStyle name="Финансовый 2 2" xfId="15" xr:uid="{00000000-0005-0000-0000-000075000000}"/>
    <cellStyle name="Финансовый 2 3" xfId="119" xr:uid="{00000000-0005-0000-0000-000076000000}"/>
    <cellStyle name="Финансовый 3" xfId="109" xr:uid="{00000000-0005-0000-0000-000077000000}"/>
    <cellStyle name="Финансовый 5 2" xfId="10" xr:uid="{00000000-0005-0000-0000-000078000000}"/>
    <cellStyle name="Финансовый 6" xfId="8" xr:uid="{00000000-0005-0000-0000-000079000000}"/>
    <cellStyle name="Хороший 2" xfId="49" xr:uid="{00000000-0005-0000-0000-00007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09"/>
  <sheetViews>
    <sheetView tabSelected="1" zoomScale="80" zoomScaleNormal="80" zoomScaleSheetLayoutView="80" workbookViewId="0">
      <pane xSplit="2" ySplit="7" topLeftCell="C8" activePane="bottomRight" state="frozen"/>
      <selection pane="topRight" activeCell="D1" sqref="D1"/>
      <selection pane="bottomLeft" activeCell="A8" sqref="A8"/>
      <selection pane="bottomRight" activeCell="H16" sqref="H16:I109"/>
    </sheetView>
  </sheetViews>
  <sheetFormatPr defaultColWidth="9.140625" defaultRowHeight="16.5" x14ac:dyDescent="0.3"/>
  <cols>
    <col min="1" max="1" width="25.7109375" style="1" customWidth="1"/>
    <col min="2" max="2" width="32.140625" style="1" customWidth="1"/>
    <col min="3" max="3" width="16.140625" style="1" customWidth="1"/>
    <col min="4" max="4" width="14.140625" style="1" customWidth="1"/>
    <col min="5" max="5" width="14.42578125" style="1" customWidth="1"/>
    <col min="6" max="6" width="15.85546875" style="1" customWidth="1"/>
    <col min="7" max="7" width="17.42578125" style="1" customWidth="1"/>
    <col min="8" max="8" width="17.7109375" style="1" customWidth="1"/>
    <col min="9" max="9" width="19.5703125" style="1" customWidth="1"/>
    <col min="10" max="10" width="19.140625" style="1" customWidth="1"/>
    <col min="11" max="16384" width="9.140625" style="1"/>
  </cols>
  <sheetData>
    <row r="1" spans="1:10" ht="18.75" x14ac:dyDescent="0.3">
      <c r="A1" s="39" t="s">
        <v>30</v>
      </c>
      <c r="B1" s="39"/>
      <c r="C1" s="5"/>
      <c r="D1" s="5"/>
      <c r="E1" s="5"/>
      <c r="F1" s="5"/>
      <c r="G1" s="5"/>
      <c r="H1" s="6"/>
      <c r="I1" s="5"/>
      <c r="J1" s="7" t="s">
        <v>14</v>
      </c>
    </row>
    <row r="2" spans="1:10" ht="16.5" customHeight="1" x14ac:dyDescent="0.3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65.25" customHeight="1" x14ac:dyDescent="0.3">
      <c r="A3" s="41" t="s">
        <v>16</v>
      </c>
      <c r="B3" s="41"/>
      <c r="C3" s="41"/>
      <c r="D3" s="41"/>
      <c r="E3" s="41"/>
      <c r="F3" s="41"/>
      <c r="G3" s="41"/>
      <c r="H3" s="41"/>
      <c r="I3" s="41"/>
      <c r="J3" s="41"/>
    </row>
    <row r="4" spans="1:10" ht="16.5" customHeight="1" x14ac:dyDescent="0.3">
      <c r="A4" s="8"/>
      <c r="B4" s="8"/>
      <c r="C4" s="6"/>
      <c r="D4" s="6"/>
      <c r="E4" s="6"/>
      <c r="F4" s="6"/>
      <c r="G4" s="6"/>
      <c r="H4" s="6"/>
      <c r="I4" s="6"/>
      <c r="J4" s="6"/>
    </row>
    <row r="5" spans="1:10" s="2" customFormat="1" ht="65.25" customHeight="1" x14ac:dyDescent="0.25">
      <c r="A5" s="42" t="s">
        <v>8</v>
      </c>
      <c r="B5" s="44" t="s">
        <v>1</v>
      </c>
      <c r="C5" s="46" t="s">
        <v>2</v>
      </c>
      <c r="D5" s="47"/>
      <c r="E5" s="47" t="s">
        <v>3</v>
      </c>
      <c r="F5" s="47"/>
      <c r="G5" s="48" t="s">
        <v>4</v>
      </c>
      <c r="H5" s="48"/>
      <c r="I5" s="48" t="s">
        <v>5</v>
      </c>
      <c r="J5" s="48"/>
    </row>
    <row r="6" spans="1:10" s="2" customFormat="1" ht="26.25" customHeight="1" x14ac:dyDescent="0.25">
      <c r="A6" s="43"/>
      <c r="B6" s="45"/>
      <c r="C6" s="26" t="s">
        <v>6</v>
      </c>
      <c r="D6" s="27" t="s">
        <v>0</v>
      </c>
      <c r="E6" s="27" t="s">
        <v>6</v>
      </c>
      <c r="F6" s="27" t="s">
        <v>0</v>
      </c>
      <c r="G6" s="27" t="s">
        <v>6</v>
      </c>
      <c r="H6" s="27" t="s">
        <v>0</v>
      </c>
      <c r="I6" s="27" t="s">
        <v>6</v>
      </c>
      <c r="J6" s="27" t="s">
        <v>0</v>
      </c>
    </row>
    <row r="7" spans="1:10" s="2" customFormat="1" ht="15.75" customHeight="1" x14ac:dyDescent="0.3">
      <c r="A7" s="9">
        <v>1</v>
      </c>
      <c r="B7" s="9">
        <v>2</v>
      </c>
      <c r="C7" s="10">
        <v>3</v>
      </c>
      <c r="D7" s="11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</row>
    <row r="8" spans="1:10" ht="85.5" customHeight="1" x14ac:dyDescent="0.3">
      <c r="A8" s="29" t="s">
        <v>17</v>
      </c>
      <c r="B8" s="12" t="s">
        <v>12</v>
      </c>
      <c r="C8" s="13">
        <f>129+18+47</f>
        <v>194</v>
      </c>
      <c r="D8" s="14">
        <f>9.357+4.121+0.585</f>
        <v>14.062999999999999</v>
      </c>
      <c r="E8" s="15">
        <f>61+13+20</f>
        <v>94</v>
      </c>
      <c r="F8" s="14">
        <f>3.947+1.625+0.09</f>
        <v>5.6619999999999999</v>
      </c>
      <c r="G8" s="15">
        <f>42+1+0</f>
        <v>43</v>
      </c>
      <c r="H8" s="14">
        <f>0.948+0.025+0</f>
        <v>0.97299999999999998</v>
      </c>
      <c r="I8" s="15">
        <f>52+47+11</f>
        <v>110</v>
      </c>
      <c r="J8" s="14">
        <f>3.268+9.658+0.136</f>
        <v>13.061999999999998</v>
      </c>
    </row>
    <row r="9" spans="1:10" ht="18" customHeight="1" x14ac:dyDescent="0.3">
      <c r="A9" s="16"/>
      <c r="B9" s="16"/>
      <c r="C9" s="17"/>
      <c r="D9" s="18"/>
      <c r="E9" s="17"/>
      <c r="F9" s="18"/>
      <c r="G9" s="17"/>
      <c r="H9" s="17"/>
      <c r="I9" s="17"/>
      <c r="J9" s="18"/>
    </row>
    <row r="10" spans="1:10" ht="13.5" customHeight="1" x14ac:dyDescent="0.3">
      <c r="A10" s="16"/>
      <c r="B10" s="16"/>
      <c r="C10" s="17"/>
      <c r="D10" s="18"/>
      <c r="E10" s="17"/>
      <c r="F10" s="18"/>
      <c r="G10" s="17"/>
      <c r="H10" s="17"/>
      <c r="I10" s="17"/>
      <c r="J10" s="18"/>
    </row>
    <row r="11" spans="1:10" ht="7.5" customHeight="1" x14ac:dyDescent="0.3">
      <c r="A11" s="16"/>
      <c r="B11" s="16"/>
      <c r="C11" s="17"/>
      <c r="D11" s="18"/>
      <c r="E11" s="17"/>
      <c r="F11" s="18"/>
      <c r="G11" s="17"/>
      <c r="H11" s="17"/>
      <c r="I11" s="17"/>
      <c r="J11" s="18"/>
    </row>
    <row r="12" spans="1:10" ht="64.5" customHeight="1" x14ac:dyDescent="0.3">
      <c r="A12" s="41" t="s">
        <v>18</v>
      </c>
      <c r="B12" s="41"/>
      <c r="C12" s="41"/>
      <c r="D12" s="41"/>
      <c r="E12" s="41"/>
      <c r="F12" s="41"/>
      <c r="G12" s="41"/>
      <c r="H12" s="41"/>
      <c r="I12" s="41"/>
      <c r="J12" s="41"/>
    </row>
    <row r="13" spans="1:10" ht="10.5" customHeight="1" x14ac:dyDescent="0.3">
      <c r="A13" s="19"/>
      <c r="B13" s="19"/>
      <c r="C13" s="19"/>
      <c r="D13" s="4"/>
      <c r="E13" s="19"/>
      <c r="F13" s="19"/>
      <c r="G13" s="4"/>
      <c r="H13" s="3"/>
      <c r="I13" s="19"/>
      <c r="J13" s="19"/>
    </row>
    <row r="14" spans="1:10" ht="124.5" customHeight="1" x14ac:dyDescent="0.3">
      <c r="A14" s="20" t="s">
        <v>8</v>
      </c>
      <c r="B14" s="21" t="s">
        <v>1</v>
      </c>
      <c r="C14" s="22" t="s">
        <v>7</v>
      </c>
      <c r="D14" s="49" t="s">
        <v>9</v>
      </c>
      <c r="E14" s="49"/>
      <c r="F14" s="23" t="s">
        <v>10</v>
      </c>
      <c r="G14" s="23" t="s">
        <v>11</v>
      </c>
      <c r="H14" s="49" t="s">
        <v>15</v>
      </c>
      <c r="I14" s="49"/>
      <c r="J14" s="23" t="s">
        <v>13</v>
      </c>
    </row>
    <row r="15" spans="1:10" ht="18.75" x14ac:dyDescent="0.3">
      <c r="A15" s="25">
        <v>1</v>
      </c>
      <c r="B15" s="25">
        <v>2</v>
      </c>
      <c r="C15" s="24">
        <v>3</v>
      </c>
      <c r="D15" s="40">
        <v>4</v>
      </c>
      <c r="E15" s="40"/>
      <c r="F15" s="25">
        <v>5</v>
      </c>
      <c r="G15" s="25">
        <v>6</v>
      </c>
      <c r="H15" s="40">
        <v>7</v>
      </c>
      <c r="I15" s="40"/>
      <c r="J15" s="25">
        <v>8</v>
      </c>
    </row>
    <row r="16" spans="1:10" ht="75" x14ac:dyDescent="0.3">
      <c r="A16" s="29" t="s">
        <v>17</v>
      </c>
      <c r="B16" s="12" t="s">
        <v>12</v>
      </c>
      <c r="C16" s="28">
        <v>1</v>
      </c>
      <c r="D16" s="37" t="s">
        <v>31</v>
      </c>
      <c r="E16" s="38"/>
      <c r="F16" s="30">
        <v>45019</v>
      </c>
      <c r="G16" s="31" t="s">
        <v>27</v>
      </c>
      <c r="H16" s="37">
        <v>5</v>
      </c>
      <c r="I16" s="38"/>
      <c r="J16" s="32">
        <v>21280</v>
      </c>
    </row>
    <row r="17" spans="1:10" ht="75" x14ac:dyDescent="0.3">
      <c r="A17" s="29" t="s">
        <v>17</v>
      </c>
      <c r="B17" s="12" t="s">
        <v>12</v>
      </c>
      <c r="C17" s="28">
        <v>2</v>
      </c>
      <c r="D17" s="37" t="s">
        <v>32</v>
      </c>
      <c r="E17" s="38"/>
      <c r="F17" s="30">
        <v>45019</v>
      </c>
      <c r="G17" s="31" t="s">
        <v>92</v>
      </c>
      <c r="H17" s="37">
        <v>4</v>
      </c>
      <c r="I17" s="38"/>
      <c r="J17" s="32">
        <v>29419.25</v>
      </c>
    </row>
    <row r="18" spans="1:10" ht="77.25" customHeight="1" x14ac:dyDescent="0.3">
      <c r="A18" s="29" t="s">
        <v>17</v>
      </c>
      <c r="B18" s="12" t="s">
        <v>12</v>
      </c>
      <c r="C18" s="28">
        <v>3</v>
      </c>
      <c r="D18" s="37" t="s">
        <v>33</v>
      </c>
      <c r="E18" s="38"/>
      <c r="F18" s="30">
        <v>45020</v>
      </c>
      <c r="G18" s="31" t="s">
        <v>93</v>
      </c>
      <c r="H18" s="37">
        <v>80</v>
      </c>
      <c r="I18" s="38"/>
      <c r="J18" s="32">
        <v>39251.449999999997</v>
      </c>
    </row>
    <row r="19" spans="1:10" ht="81.75" customHeight="1" x14ac:dyDescent="0.3">
      <c r="A19" s="29" t="s">
        <v>17</v>
      </c>
      <c r="B19" s="12" t="s">
        <v>12</v>
      </c>
      <c r="C19" s="28">
        <v>4</v>
      </c>
      <c r="D19" s="37" t="s">
        <v>34</v>
      </c>
      <c r="E19" s="38"/>
      <c r="F19" s="30">
        <v>45021</v>
      </c>
      <c r="G19" s="31" t="s">
        <v>94</v>
      </c>
      <c r="H19" s="37">
        <v>1826.9</v>
      </c>
      <c r="I19" s="38"/>
      <c r="J19" s="32">
        <v>5517829.6200000001</v>
      </c>
    </row>
    <row r="20" spans="1:10" ht="81.75" customHeight="1" x14ac:dyDescent="0.3">
      <c r="A20" s="29" t="s">
        <v>17</v>
      </c>
      <c r="B20" s="12" t="s">
        <v>12</v>
      </c>
      <c r="C20" s="28">
        <v>5</v>
      </c>
      <c r="D20" s="37" t="s">
        <v>35</v>
      </c>
      <c r="E20" s="38"/>
      <c r="F20" s="30">
        <v>45021</v>
      </c>
      <c r="G20" s="31" t="s">
        <v>95</v>
      </c>
      <c r="H20" s="37">
        <v>15</v>
      </c>
      <c r="I20" s="38"/>
      <c r="J20" s="32">
        <v>46468.61</v>
      </c>
    </row>
    <row r="21" spans="1:10" ht="75" x14ac:dyDescent="0.3">
      <c r="A21" s="29" t="s">
        <v>17</v>
      </c>
      <c r="B21" s="12" t="s">
        <v>12</v>
      </c>
      <c r="C21" s="28">
        <v>6</v>
      </c>
      <c r="D21" s="37" t="s">
        <v>36</v>
      </c>
      <c r="E21" s="38"/>
      <c r="F21" s="30">
        <v>45021</v>
      </c>
      <c r="G21" s="31" t="s">
        <v>96</v>
      </c>
      <c r="H21" s="37">
        <v>5</v>
      </c>
      <c r="I21" s="38"/>
      <c r="J21" s="32">
        <v>21280</v>
      </c>
    </row>
    <row r="22" spans="1:10" ht="75" x14ac:dyDescent="0.3">
      <c r="A22" s="29" t="s">
        <v>17</v>
      </c>
      <c r="B22" s="12" t="s">
        <v>12</v>
      </c>
      <c r="C22" s="28">
        <v>7</v>
      </c>
      <c r="D22" s="37" t="s">
        <v>37</v>
      </c>
      <c r="E22" s="38"/>
      <c r="F22" s="30">
        <v>45022</v>
      </c>
      <c r="G22" s="31" t="s">
        <v>97</v>
      </c>
      <c r="H22" s="37">
        <v>15</v>
      </c>
      <c r="I22" s="38"/>
      <c r="J22" s="32">
        <v>46468.61</v>
      </c>
    </row>
    <row r="23" spans="1:10" ht="75" x14ac:dyDescent="0.3">
      <c r="A23" s="29" t="s">
        <v>17</v>
      </c>
      <c r="B23" s="12" t="s">
        <v>12</v>
      </c>
      <c r="C23" s="28">
        <v>8</v>
      </c>
      <c r="D23" s="37" t="s">
        <v>38</v>
      </c>
      <c r="E23" s="38"/>
      <c r="F23" s="30">
        <v>45022</v>
      </c>
      <c r="G23" s="31" t="s">
        <v>98</v>
      </c>
      <c r="H23" s="37">
        <v>50</v>
      </c>
      <c r="I23" s="38"/>
      <c r="J23" s="32">
        <v>39251.449999999997</v>
      </c>
    </row>
    <row r="24" spans="1:10" ht="75" x14ac:dyDescent="0.3">
      <c r="A24" s="29" t="s">
        <v>17</v>
      </c>
      <c r="B24" s="12" t="s">
        <v>12</v>
      </c>
      <c r="C24" s="28">
        <v>9</v>
      </c>
      <c r="D24" s="37" t="s">
        <v>39</v>
      </c>
      <c r="E24" s="38"/>
      <c r="F24" s="30">
        <v>45023</v>
      </c>
      <c r="G24" s="31" t="s">
        <v>99</v>
      </c>
      <c r="H24" s="37">
        <v>8</v>
      </c>
      <c r="I24" s="38"/>
      <c r="J24" s="32">
        <v>21280</v>
      </c>
    </row>
    <row r="25" spans="1:10" ht="75" x14ac:dyDescent="0.3">
      <c r="A25" s="29" t="s">
        <v>17</v>
      </c>
      <c r="B25" s="12" t="s">
        <v>12</v>
      </c>
      <c r="C25" s="28">
        <v>10</v>
      </c>
      <c r="D25" s="37" t="s">
        <v>40</v>
      </c>
      <c r="E25" s="38"/>
      <c r="F25" s="30">
        <v>45023</v>
      </c>
      <c r="G25" s="31" t="s">
        <v>100</v>
      </c>
      <c r="H25" s="37">
        <v>20</v>
      </c>
      <c r="I25" s="38"/>
      <c r="J25" s="32">
        <v>46468.61</v>
      </c>
    </row>
    <row r="26" spans="1:10" ht="75" x14ac:dyDescent="0.3">
      <c r="A26" s="29" t="s">
        <v>17</v>
      </c>
      <c r="B26" s="12" t="s">
        <v>12</v>
      </c>
      <c r="C26" s="28">
        <v>11</v>
      </c>
      <c r="D26" s="37" t="s">
        <v>41</v>
      </c>
      <c r="E26" s="38"/>
      <c r="F26" s="30">
        <v>45023</v>
      </c>
      <c r="G26" s="31" t="s">
        <v>100</v>
      </c>
      <c r="H26" s="37">
        <v>300</v>
      </c>
      <c r="I26" s="38"/>
      <c r="J26" s="32">
        <v>13440.56</v>
      </c>
    </row>
    <row r="27" spans="1:10" ht="75" x14ac:dyDescent="0.3">
      <c r="A27" s="29" t="s">
        <v>17</v>
      </c>
      <c r="B27" s="12" t="s">
        <v>12</v>
      </c>
      <c r="C27" s="28">
        <v>12</v>
      </c>
      <c r="D27" s="37" t="s">
        <v>42</v>
      </c>
      <c r="E27" s="38"/>
      <c r="F27" s="30">
        <v>45023</v>
      </c>
      <c r="G27" s="31" t="s">
        <v>101</v>
      </c>
      <c r="H27" s="37">
        <v>5</v>
      </c>
      <c r="I27" s="38"/>
      <c r="J27" s="32">
        <v>21280</v>
      </c>
    </row>
    <row r="28" spans="1:10" ht="75" x14ac:dyDescent="0.3">
      <c r="A28" s="29" t="s">
        <v>17</v>
      </c>
      <c r="B28" s="12" t="s">
        <v>12</v>
      </c>
      <c r="C28" s="28">
        <v>13</v>
      </c>
      <c r="D28" s="37" t="s">
        <v>43</v>
      </c>
      <c r="E28" s="38"/>
      <c r="F28" s="30">
        <v>45026</v>
      </c>
      <c r="G28" s="31" t="s">
        <v>102</v>
      </c>
      <c r="H28" s="37">
        <v>5</v>
      </c>
      <c r="I28" s="38"/>
      <c r="J28" s="32">
        <v>29419.25</v>
      </c>
    </row>
    <row r="29" spans="1:10" ht="75" x14ac:dyDescent="0.3">
      <c r="A29" s="29" t="s">
        <v>17</v>
      </c>
      <c r="B29" s="12" t="s">
        <v>12</v>
      </c>
      <c r="C29" s="28">
        <v>14</v>
      </c>
      <c r="D29" s="37" t="s">
        <v>44</v>
      </c>
      <c r="E29" s="38"/>
      <c r="F29" s="30">
        <v>45026</v>
      </c>
      <c r="G29" s="31" t="s">
        <v>103</v>
      </c>
      <c r="H29" s="37">
        <v>3</v>
      </c>
      <c r="I29" s="38"/>
      <c r="J29" s="32">
        <v>12768</v>
      </c>
    </row>
    <row r="30" spans="1:10" ht="75" x14ac:dyDescent="0.3">
      <c r="A30" s="29" t="s">
        <v>17</v>
      </c>
      <c r="B30" s="12" t="s">
        <v>12</v>
      </c>
      <c r="C30" s="28">
        <v>15</v>
      </c>
      <c r="D30" s="37" t="s">
        <v>45</v>
      </c>
      <c r="E30" s="38"/>
      <c r="F30" s="30">
        <v>45026</v>
      </c>
      <c r="G30" s="31" t="s">
        <v>103</v>
      </c>
      <c r="H30" s="37">
        <v>3</v>
      </c>
      <c r="I30" s="38"/>
      <c r="J30" s="32">
        <v>12768</v>
      </c>
    </row>
    <row r="31" spans="1:10" ht="75" x14ac:dyDescent="0.3">
      <c r="A31" s="29" t="s">
        <v>17</v>
      </c>
      <c r="B31" s="12" t="s">
        <v>12</v>
      </c>
      <c r="C31" s="28">
        <v>16</v>
      </c>
      <c r="D31" s="37" t="s">
        <v>46</v>
      </c>
      <c r="E31" s="38"/>
      <c r="F31" s="30">
        <v>45027</v>
      </c>
      <c r="G31" s="31" t="s">
        <v>104</v>
      </c>
      <c r="H31" s="37">
        <v>4</v>
      </c>
      <c r="I31" s="38"/>
      <c r="J31" s="32">
        <v>4256</v>
      </c>
    </row>
    <row r="32" spans="1:10" ht="75" x14ac:dyDescent="0.3">
      <c r="A32" s="29" t="s">
        <v>17</v>
      </c>
      <c r="B32" s="12" t="s">
        <v>12</v>
      </c>
      <c r="C32" s="28">
        <v>17</v>
      </c>
      <c r="D32" s="37" t="s">
        <v>47</v>
      </c>
      <c r="E32" s="38"/>
      <c r="F32" s="30">
        <v>45028</v>
      </c>
      <c r="G32" s="31" t="s">
        <v>105</v>
      </c>
      <c r="H32" s="37">
        <v>15</v>
      </c>
      <c r="I32" s="38"/>
      <c r="J32" s="32">
        <v>44725.760000000002</v>
      </c>
    </row>
    <row r="33" spans="1:10" ht="75" x14ac:dyDescent="0.3">
      <c r="A33" s="29" t="s">
        <v>17</v>
      </c>
      <c r="B33" s="12" t="s">
        <v>12</v>
      </c>
      <c r="C33" s="28">
        <v>18</v>
      </c>
      <c r="D33" s="37" t="s">
        <v>48</v>
      </c>
      <c r="E33" s="38"/>
      <c r="F33" s="30">
        <v>45028</v>
      </c>
      <c r="G33" s="31" t="s">
        <v>106</v>
      </c>
      <c r="H33" s="37">
        <v>15</v>
      </c>
      <c r="I33" s="38"/>
      <c r="J33" s="32">
        <v>44725.760000000002</v>
      </c>
    </row>
    <row r="34" spans="1:10" ht="75" x14ac:dyDescent="0.3">
      <c r="A34" s="29" t="s">
        <v>17</v>
      </c>
      <c r="B34" s="12" t="s">
        <v>12</v>
      </c>
      <c r="C34" s="28">
        <v>19</v>
      </c>
      <c r="D34" s="37" t="s">
        <v>49</v>
      </c>
      <c r="E34" s="38"/>
      <c r="F34" s="30">
        <v>45028</v>
      </c>
      <c r="G34" s="31" t="s">
        <v>105</v>
      </c>
      <c r="H34" s="37">
        <v>40</v>
      </c>
      <c r="I34" s="38"/>
      <c r="J34" s="32">
        <v>11697.72</v>
      </c>
    </row>
    <row r="35" spans="1:10" ht="75" x14ac:dyDescent="0.3">
      <c r="A35" s="29" t="s">
        <v>17</v>
      </c>
      <c r="B35" s="12" t="s">
        <v>12</v>
      </c>
      <c r="C35" s="28">
        <v>20</v>
      </c>
      <c r="D35" s="37" t="s">
        <v>50</v>
      </c>
      <c r="E35" s="38"/>
      <c r="F35" s="30">
        <v>45028</v>
      </c>
      <c r="G35" s="31" t="s">
        <v>106</v>
      </c>
      <c r="H35" s="37">
        <v>2</v>
      </c>
      <c r="I35" s="38"/>
      <c r="J35" s="32">
        <v>8512</v>
      </c>
    </row>
    <row r="36" spans="1:10" ht="75" x14ac:dyDescent="0.3">
      <c r="A36" s="29" t="s">
        <v>17</v>
      </c>
      <c r="B36" s="12" t="s">
        <v>12</v>
      </c>
      <c r="C36" s="28">
        <v>21</v>
      </c>
      <c r="D36" s="37" t="s">
        <v>51</v>
      </c>
      <c r="E36" s="38"/>
      <c r="F36" s="30">
        <v>45028</v>
      </c>
      <c r="G36" s="31" t="s">
        <v>106</v>
      </c>
      <c r="H36" s="37">
        <v>5</v>
      </c>
      <c r="I36" s="38"/>
      <c r="J36" s="32">
        <v>116781.19</v>
      </c>
    </row>
    <row r="37" spans="1:10" ht="75" x14ac:dyDescent="0.3">
      <c r="A37" s="29" t="s">
        <v>17</v>
      </c>
      <c r="B37" s="12" t="s">
        <v>12</v>
      </c>
      <c r="C37" s="28">
        <v>22</v>
      </c>
      <c r="D37" s="37" t="s">
        <v>52</v>
      </c>
      <c r="E37" s="38"/>
      <c r="F37" s="30">
        <v>45029</v>
      </c>
      <c r="G37" s="31" t="s">
        <v>107</v>
      </c>
      <c r="H37" s="37">
        <v>5</v>
      </c>
      <c r="I37" s="38"/>
      <c r="J37" s="32">
        <v>21280</v>
      </c>
    </row>
    <row r="38" spans="1:10" ht="75" x14ac:dyDescent="0.3">
      <c r="A38" s="29" t="s">
        <v>17</v>
      </c>
      <c r="B38" s="12" t="s">
        <v>12</v>
      </c>
      <c r="C38" s="28">
        <v>23</v>
      </c>
      <c r="D38" s="37" t="s">
        <v>53</v>
      </c>
      <c r="E38" s="38"/>
      <c r="F38" s="30">
        <v>45029</v>
      </c>
      <c r="G38" s="31" t="s">
        <v>108</v>
      </c>
      <c r="H38" s="37">
        <v>150</v>
      </c>
      <c r="I38" s="38"/>
      <c r="J38" s="32">
        <v>11697.72</v>
      </c>
    </row>
    <row r="39" spans="1:10" ht="75" x14ac:dyDescent="0.3">
      <c r="A39" s="29" t="s">
        <v>17</v>
      </c>
      <c r="B39" s="12" t="s">
        <v>12</v>
      </c>
      <c r="C39" s="28">
        <v>24</v>
      </c>
      <c r="D39" s="37" t="s">
        <v>54</v>
      </c>
      <c r="E39" s="38"/>
      <c r="F39" s="30">
        <v>45029</v>
      </c>
      <c r="G39" s="31" t="s">
        <v>107</v>
      </c>
      <c r="H39" s="37">
        <v>15</v>
      </c>
      <c r="I39" s="38"/>
      <c r="J39" s="32">
        <v>15960</v>
      </c>
    </row>
    <row r="40" spans="1:10" ht="75" x14ac:dyDescent="0.3">
      <c r="A40" s="29" t="s">
        <v>17</v>
      </c>
      <c r="B40" s="12" t="s">
        <v>12</v>
      </c>
      <c r="C40" s="28">
        <v>25</v>
      </c>
      <c r="D40" s="37" t="s">
        <v>55</v>
      </c>
      <c r="E40" s="38"/>
      <c r="F40" s="30">
        <v>45029</v>
      </c>
      <c r="G40" s="31" t="s">
        <v>107</v>
      </c>
      <c r="H40" s="37">
        <v>5</v>
      </c>
      <c r="I40" s="38"/>
      <c r="J40" s="32">
        <v>21280</v>
      </c>
    </row>
    <row r="41" spans="1:10" ht="75" x14ac:dyDescent="0.3">
      <c r="A41" s="29" t="s">
        <v>17</v>
      </c>
      <c r="B41" s="12" t="s">
        <v>12</v>
      </c>
      <c r="C41" s="28">
        <v>26</v>
      </c>
      <c r="D41" s="37" t="s">
        <v>56</v>
      </c>
      <c r="E41" s="38"/>
      <c r="F41" s="30">
        <v>45030</v>
      </c>
      <c r="G41" s="31" t="s">
        <v>109</v>
      </c>
      <c r="H41" s="37">
        <v>15</v>
      </c>
      <c r="I41" s="38"/>
      <c r="J41" s="32">
        <v>44725.760000000002</v>
      </c>
    </row>
    <row r="42" spans="1:10" ht="75" x14ac:dyDescent="0.3">
      <c r="A42" s="29" t="s">
        <v>17</v>
      </c>
      <c r="B42" s="12" t="s">
        <v>12</v>
      </c>
      <c r="C42" s="28">
        <v>27</v>
      </c>
      <c r="D42" s="37" t="s">
        <v>57</v>
      </c>
      <c r="E42" s="38"/>
      <c r="F42" s="30">
        <v>45030</v>
      </c>
      <c r="G42" s="31" t="s">
        <v>109</v>
      </c>
      <c r="H42" s="37">
        <v>15</v>
      </c>
      <c r="I42" s="38"/>
      <c r="J42" s="32">
        <v>44725.760000000002</v>
      </c>
    </row>
    <row r="43" spans="1:10" ht="75" x14ac:dyDescent="0.3">
      <c r="A43" s="29" t="s">
        <v>17</v>
      </c>
      <c r="B43" s="12" t="s">
        <v>12</v>
      </c>
      <c r="C43" s="28">
        <v>28</v>
      </c>
      <c r="D43" s="37" t="s">
        <v>58</v>
      </c>
      <c r="E43" s="38"/>
      <c r="F43" s="30">
        <v>45030</v>
      </c>
      <c r="G43" s="31" t="s">
        <v>109</v>
      </c>
      <c r="H43" s="37">
        <v>2</v>
      </c>
      <c r="I43" s="38"/>
      <c r="J43" s="32">
        <v>8512</v>
      </c>
    </row>
    <row r="44" spans="1:10" ht="75" x14ac:dyDescent="0.3">
      <c r="A44" s="29" t="s">
        <v>17</v>
      </c>
      <c r="B44" s="12" t="s">
        <v>12</v>
      </c>
      <c r="C44" s="28">
        <v>29</v>
      </c>
      <c r="D44" s="37" t="s">
        <v>59</v>
      </c>
      <c r="E44" s="38"/>
      <c r="F44" s="30">
        <v>45033</v>
      </c>
      <c r="G44" s="31" t="s">
        <v>110</v>
      </c>
      <c r="H44" s="37">
        <v>15</v>
      </c>
      <c r="I44" s="38"/>
      <c r="J44" s="32">
        <v>44725.760000000002</v>
      </c>
    </row>
    <row r="45" spans="1:10" ht="75" x14ac:dyDescent="0.3">
      <c r="A45" s="29" t="s">
        <v>17</v>
      </c>
      <c r="B45" s="12" t="s">
        <v>12</v>
      </c>
      <c r="C45" s="28">
        <v>30</v>
      </c>
      <c r="D45" s="37" t="s">
        <v>60</v>
      </c>
      <c r="E45" s="38"/>
      <c r="F45" s="30">
        <v>45033</v>
      </c>
      <c r="G45" s="31" t="s">
        <v>110</v>
      </c>
      <c r="H45" s="37">
        <v>10</v>
      </c>
      <c r="I45" s="38"/>
      <c r="J45" s="32">
        <v>29419.25</v>
      </c>
    </row>
    <row r="46" spans="1:10" ht="75" x14ac:dyDescent="0.3">
      <c r="A46" s="29" t="s">
        <v>17</v>
      </c>
      <c r="B46" s="12" t="s">
        <v>12</v>
      </c>
      <c r="C46" s="28">
        <v>31</v>
      </c>
      <c r="D46" s="37" t="s">
        <v>61</v>
      </c>
      <c r="E46" s="38"/>
      <c r="F46" s="30">
        <v>45033</v>
      </c>
      <c r="G46" s="31" t="s">
        <v>110</v>
      </c>
      <c r="H46" s="37">
        <v>2</v>
      </c>
      <c r="I46" s="38"/>
      <c r="J46" s="32">
        <v>8512</v>
      </c>
    </row>
    <row r="47" spans="1:10" ht="75" x14ac:dyDescent="0.3">
      <c r="A47" s="29" t="s">
        <v>17</v>
      </c>
      <c r="B47" s="12" t="s">
        <v>12</v>
      </c>
      <c r="C47" s="28">
        <v>32</v>
      </c>
      <c r="D47" s="37" t="s">
        <v>62</v>
      </c>
      <c r="E47" s="38"/>
      <c r="F47" s="30">
        <v>45034</v>
      </c>
      <c r="G47" s="31" t="s">
        <v>111</v>
      </c>
      <c r="H47" s="37">
        <v>15</v>
      </c>
      <c r="I47" s="38"/>
      <c r="J47" s="32">
        <v>44725.760000000002</v>
      </c>
    </row>
    <row r="48" spans="1:10" ht="75" x14ac:dyDescent="0.3">
      <c r="A48" s="29" t="s">
        <v>17</v>
      </c>
      <c r="B48" s="12" t="s">
        <v>12</v>
      </c>
      <c r="C48" s="28">
        <v>33</v>
      </c>
      <c r="D48" s="37" t="s">
        <v>63</v>
      </c>
      <c r="E48" s="38"/>
      <c r="F48" s="30">
        <v>45034</v>
      </c>
      <c r="G48" s="31" t="s">
        <v>112</v>
      </c>
      <c r="H48" s="37">
        <v>15</v>
      </c>
      <c r="I48" s="38"/>
      <c r="J48" s="32">
        <v>63840</v>
      </c>
    </row>
    <row r="49" spans="1:10" ht="75" x14ac:dyDescent="0.3">
      <c r="A49" s="29" t="s">
        <v>17</v>
      </c>
      <c r="B49" s="12" t="s">
        <v>12</v>
      </c>
      <c r="C49" s="28">
        <v>34</v>
      </c>
      <c r="D49" s="37" t="s">
        <v>64</v>
      </c>
      <c r="E49" s="38"/>
      <c r="F49" s="30">
        <v>45034</v>
      </c>
      <c r="G49" s="31" t="s">
        <v>113</v>
      </c>
      <c r="H49" s="37">
        <v>5</v>
      </c>
      <c r="I49" s="38"/>
      <c r="J49" s="32">
        <v>21280</v>
      </c>
    </row>
    <row r="50" spans="1:10" ht="75" x14ac:dyDescent="0.3">
      <c r="A50" s="29" t="s">
        <v>17</v>
      </c>
      <c r="B50" s="12" t="s">
        <v>12</v>
      </c>
      <c r="C50" s="28">
        <v>35</v>
      </c>
      <c r="D50" s="37" t="s">
        <v>65</v>
      </c>
      <c r="E50" s="38"/>
      <c r="F50" s="30">
        <v>45034</v>
      </c>
      <c r="G50" s="31" t="s">
        <v>112</v>
      </c>
      <c r="H50" s="37">
        <v>8</v>
      </c>
      <c r="I50" s="38"/>
      <c r="J50" s="32">
        <v>34048</v>
      </c>
    </row>
    <row r="51" spans="1:10" ht="75" x14ac:dyDescent="0.3">
      <c r="A51" s="29" t="s">
        <v>17</v>
      </c>
      <c r="B51" s="12" t="s">
        <v>12</v>
      </c>
      <c r="C51" s="28">
        <v>36</v>
      </c>
      <c r="D51" s="37" t="s">
        <v>66</v>
      </c>
      <c r="E51" s="38"/>
      <c r="F51" s="30">
        <v>45035</v>
      </c>
      <c r="G51" s="31" t="s">
        <v>114</v>
      </c>
      <c r="H51" s="37">
        <v>15</v>
      </c>
      <c r="I51" s="38"/>
      <c r="J51" s="32">
        <v>13440.56</v>
      </c>
    </row>
    <row r="52" spans="1:10" ht="75" x14ac:dyDescent="0.3">
      <c r="A52" s="29" t="s">
        <v>17</v>
      </c>
      <c r="B52" s="12" t="s">
        <v>12</v>
      </c>
      <c r="C52" s="28">
        <v>37</v>
      </c>
      <c r="D52" s="37" t="s">
        <v>67</v>
      </c>
      <c r="E52" s="38"/>
      <c r="F52" s="30">
        <v>45035</v>
      </c>
      <c r="G52" s="31" t="s">
        <v>115</v>
      </c>
      <c r="H52" s="37">
        <v>5</v>
      </c>
      <c r="I52" s="38"/>
      <c r="J52" s="32">
        <v>21280</v>
      </c>
    </row>
    <row r="53" spans="1:10" ht="75" x14ac:dyDescent="0.3">
      <c r="A53" s="29" t="s">
        <v>17</v>
      </c>
      <c r="B53" s="12" t="s">
        <v>12</v>
      </c>
      <c r="C53" s="28">
        <v>38</v>
      </c>
      <c r="D53" s="37" t="s">
        <v>68</v>
      </c>
      <c r="E53" s="38"/>
      <c r="F53" s="30">
        <v>45035</v>
      </c>
      <c r="G53" s="31" t="s">
        <v>115</v>
      </c>
      <c r="H53" s="37">
        <v>15</v>
      </c>
      <c r="I53" s="38"/>
      <c r="J53" s="32">
        <v>44725.760000000002</v>
      </c>
    </row>
    <row r="54" spans="1:10" ht="75" x14ac:dyDescent="0.3">
      <c r="A54" s="29" t="s">
        <v>17</v>
      </c>
      <c r="B54" s="12" t="s">
        <v>12</v>
      </c>
      <c r="C54" s="28">
        <v>39</v>
      </c>
      <c r="D54" s="37" t="s">
        <v>69</v>
      </c>
      <c r="E54" s="38"/>
      <c r="F54" s="30">
        <v>45036</v>
      </c>
      <c r="G54" s="31" t="s">
        <v>116</v>
      </c>
      <c r="H54" s="37">
        <v>15</v>
      </c>
      <c r="I54" s="38"/>
      <c r="J54" s="32">
        <v>11697.72</v>
      </c>
    </row>
    <row r="55" spans="1:10" ht="75" x14ac:dyDescent="0.3">
      <c r="A55" s="29" t="s">
        <v>17</v>
      </c>
      <c r="B55" s="12" t="s">
        <v>12</v>
      </c>
      <c r="C55" s="28">
        <v>40</v>
      </c>
      <c r="D55" s="37" t="s">
        <v>70</v>
      </c>
      <c r="E55" s="38"/>
      <c r="F55" s="30">
        <v>45036</v>
      </c>
      <c r="G55" s="31" t="s">
        <v>117</v>
      </c>
      <c r="H55" s="37">
        <v>450</v>
      </c>
      <c r="I55" s="38"/>
      <c r="J55" s="32">
        <v>40994.29</v>
      </c>
    </row>
    <row r="56" spans="1:10" ht="75" x14ac:dyDescent="0.3">
      <c r="A56" s="29" t="s">
        <v>17</v>
      </c>
      <c r="B56" s="12" t="s">
        <v>12</v>
      </c>
      <c r="C56" s="28">
        <v>41</v>
      </c>
      <c r="D56" s="37" t="s">
        <v>71</v>
      </c>
      <c r="E56" s="38"/>
      <c r="F56" s="30">
        <v>45036</v>
      </c>
      <c r="G56" s="31" t="s">
        <v>116</v>
      </c>
      <c r="H56" s="37">
        <v>5</v>
      </c>
      <c r="I56" s="38"/>
      <c r="J56" s="32">
        <v>21280</v>
      </c>
    </row>
    <row r="57" spans="1:10" ht="75" x14ac:dyDescent="0.3">
      <c r="A57" s="29" t="s">
        <v>17</v>
      </c>
      <c r="B57" s="12" t="s">
        <v>12</v>
      </c>
      <c r="C57" s="28">
        <v>42</v>
      </c>
      <c r="D57" s="37" t="s">
        <v>72</v>
      </c>
      <c r="E57" s="38"/>
      <c r="F57" s="30">
        <v>45037</v>
      </c>
      <c r="G57" s="31" t="s">
        <v>118</v>
      </c>
      <c r="H57" s="37">
        <v>1</v>
      </c>
      <c r="I57" s="38"/>
      <c r="J57" s="32">
        <v>4256</v>
      </c>
    </row>
    <row r="58" spans="1:10" ht="75" x14ac:dyDescent="0.3">
      <c r="A58" s="29" t="s">
        <v>17</v>
      </c>
      <c r="B58" s="12" t="s">
        <v>12</v>
      </c>
      <c r="C58" s="28">
        <v>43</v>
      </c>
      <c r="D58" s="37" t="s">
        <v>73</v>
      </c>
      <c r="E58" s="38"/>
      <c r="F58" s="30">
        <v>45037</v>
      </c>
      <c r="G58" s="31" t="s">
        <v>119</v>
      </c>
      <c r="H58" s="37">
        <v>5</v>
      </c>
      <c r="I58" s="38"/>
      <c r="J58" s="32">
        <v>21280</v>
      </c>
    </row>
    <row r="59" spans="1:10" ht="75" x14ac:dyDescent="0.3">
      <c r="A59" s="29" t="s">
        <v>17</v>
      </c>
      <c r="B59" s="12" t="s">
        <v>12</v>
      </c>
      <c r="C59" s="28">
        <v>44</v>
      </c>
      <c r="D59" s="37" t="s">
        <v>74</v>
      </c>
      <c r="E59" s="38"/>
      <c r="F59" s="30">
        <v>45037</v>
      </c>
      <c r="G59" s="31" t="s">
        <v>118</v>
      </c>
      <c r="H59" s="37">
        <v>15</v>
      </c>
      <c r="I59" s="38"/>
      <c r="J59" s="32">
        <v>44725.760000000002</v>
      </c>
    </row>
    <row r="60" spans="1:10" ht="75" x14ac:dyDescent="0.3">
      <c r="A60" s="29" t="s">
        <v>17</v>
      </c>
      <c r="B60" s="12" t="s">
        <v>12</v>
      </c>
      <c r="C60" s="28">
        <v>45</v>
      </c>
      <c r="D60" s="37" t="s">
        <v>75</v>
      </c>
      <c r="E60" s="38"/>
      <c r="F60" s="30">
        <v>45037</v>
      </c>
      <c r="G60" s="31" t="s">
        <v>118</v>
      </c>
      <c r="H60" s="37">
        <v>15</v>
      </c>
      <c r="I60" s="38"/>
      <c r="J60" s="32">
        <v>44725.760000000002</v>
      </c>
    </row>
    <row r="61" spans="1:10" ht="75" x14ac:dyDescent="0.3">
      <c r="A61" s="29" t="s">
        <v>17</v>
      </c>
      <c r="B61" s="12" t="s">
        <v>12</v>
      </c>
      <c r="C61" s="28">
        <v>46</v>
      </c>
      <c r="D61" s="37" t="s">
        <v>76</v>
      </c>
      <c r="E61" s="38"/>
      <c r="F61" s="30">
        <v>45040</v>
      </c>
      <c r="G61" s="31" t="s">
        <v>120</v>
      </c>
      <c r="H61" s="37">
        <v>321.39999999999998</v>
      </c>
      <c r="I61" s="38"/>
      <c r="J61" s="32">
        <v>1130569.19</v>
      </c>
    </row>
    <row r="62" spans="1:10" ht="75" x14ac:dyDescent="0.3">
      <c r="A62" s="29" t="s">
        <v>17</v>
      </c>
      <c r="B62" s="12" t="s">
        <v>12</v>
      </c>
      <c r="C62" s="28">
        <v>47</v>
      </c>
      <c r="D62" s="37" t="s">
        <v>77</v>
      </c>
      <c r="E62" s="38"/>
      <c r="F62" s="30">
        <v>45040</v>
      </c>
      <c r="G62" s="31" t="s">
        <v>121</v>
      </c>
      <c r="H62" s="37">
        <v>5</v>
      </c>
      <c r="I62" s="38"/>
      <c r="J62" s="32">
        <v>21280</v>
      </c>
    </row>
    <row r="63" spans="1:10" ht="75" x14ac:dyDescent="0.3">
      <c r="A63" s="29" t="s">
        <v>17</v>
      </c>
      <c r="B63" s="12" t="s">
        <v>12</v>
      </c>
      <c r="C63" s="28">
        <v>48</v>
      </c>
      <c r="D63" s="37" t="s">
        <v>78</v>
      </c>
      <c r="E63" s="38"/>
      <c r="F63" s="30">
        <v>45040</v>
      </c>
      <c r="G63" s="31" t="s">
        <v>120</v>
      </c>
      <c r="H63" s="37">
        <v>15</v>
      </c>
      <c r="I63" s="38"/>
      <c r="J63" s="32">
        <v>13440.56</v>
      </c>
    </row>
    <row r="64" spans="1:10" ht="75" x14ac:dyDescent="0.3">
      <c r="A64" s="29" t="s">
        <v>17</v>
      </c>
      <c r="B64" s="12" t="s">
        <v>12</v>
      </c>
      <c r="C64" s="28">
        <v>49</v>
      </c>
      <c r="D64" s="37" t="s">
        <v>79</v>
      </c>
      <c r="E64" s="38"/>
      <c r="F64" s="30">
        <v>45041</v>
      </c>
      <c r="G64" s="31" t="s">
        <v>122</v>
      </c>
      <c r="H64" s="37">
        <v>132.4</v>
      </c>
      <c r="I64" s="38"/>
      <c r="J64" s="32">
        <v>40994.29</v>
      </c>
    </row>
    <row r="65" spans="1:10" ht="75" x14ac:dyDescent="0.3">
      <c r="A65" s="29" t="s">
        <v>17</v>
      </c>
      <c r="B65" s="12" t="s">
        <v>12</v>
      </c>
      <c r="C65" s="28">
        <v>50</v>
      </c>
      <c r="D65" s="37" t="s">
        <v>80</v>
      </c>
      <c r="E65" s="38"/>
      <c r="F65" s="30">
        <v>45041</v>
      </c>
      <c r="G65" s="31" t="s">
        <v>123</v>
      </c>
      <c r="H65" s="37">
        <v>15</v>
      </c>
      <c r="I65" s="38"/>
      <c r="J65" s="32">
        <v>11697.72</v>
      </c>
    </row>
    <row r="66" spans="1:10" ht="75" x14ac:dyDescent="0.3">
      <c r="A66" s="29" t="s">
        <v>17</v>
      </c>
      <c r="B66" s="12" t="s">
        <v>12</v>
      </c>
      <c r="C66" s="28">
        <v>51</v>
      </c>
      <c r="D66" s="37" t="s">
        <v>81</v>
      </c>
      <c r="E66" s="38"/>
      <c r="F66" s="30">
        <v>45041</v>
      </c>
      <c r="G66" s="31" t="s">
        <v>123</v>
      </c>
      <c r="H66" s="37">
        <v>10</v>
      </c>
      <c r="I66" s="38"/>
      <c r="J66" s="32">
        <v>42560</v>
      </c>
    </row>
    <row r="67" spans="1:10" ht="75" x14ac:dyDescent="0.3">
      <c r="A67" s="29" t="s">
        <v>17</v>
      </c>
      <c r="B67" s="12" t="s">
        <v>12</v>
      </c>
      <c r="C67" s="28">
        <v>52</v>
      </c>
      <c r="D67" s="37" t="s">
        <v>82</v>
      </c>
      <c r="E67" s="38"/>
      <c r="F67" s="30">
        <v>45041</v>
      </c>
      <c r="G67" s="31" t="s">
        <v>123</v>
      </c>
      <c r="H67" s="37">
        <v>5</v>
      </c>
      <c r="I67" s="38"/>
      <c r="J67" s="32">
        <v>21280</v>
      </c>
    </row>
    <row r="68" spans="1:10" ht="75" x14ac:dyDescent="0.3">
      <c r="A68" s="29" t="s">
        <v>17</v>
      </c>
      <c r="B68" s="12" t="s">
        <v>12</v>
      </c>
      <c r="C68" s="28">
        <v>53</v>
      </c>
      <c r="D68" s="37" t="s">
        <v>83</v>
      </c>
      <c r="E68" s="38"/>
      <c r="F68" s="30">
        <v>45041</v>
      </c>
      <c r="G68" s="31" t="s">
        <v>123</v>
      </c>
      <c r="H68" s="37">
        <v>6</v>
      </c>
      <c r="I68" s="38"/>
      <c r="J68" s="32">
        <v>25536</v>
      </c>
    </row>
    <row r="69" spans="1:10" ht="75" x14ac:dyDescent="0.3">
      <c r="A69" s="29" t="s">
        <v>17</v>
      </c>
      <c r="B69" s="12" t="s">
        <v>12</v>
      </c>
      <c r="C69" s="28">
        <v>54</v>
      </c>
      <c r="D69" s="37" t="s">
        <v>84</v>
      </c>
      <c r="E69" s="38"/>
      <c r="F69" s="30">
        <v>45042</v>
      </c>
      <c r="G69" s="31" t="s">
        <v>124</v>
      </c>
      <c r="H69" s="37">
        <v>15</v>
      </c>
      <c r="I69" s="38"/>
      <c r="J69" s="32">
        <v>44725.760000000002</v>
      </c>
    </row>
    <row r="70" spans="1:10" ht="75" x14ac:dyDescent="0.3">
      <c r="A70" s="29" t="s">
        <v>17</v>
      </c>
      <c r="B70" s="12" t="s">
        <v>12</v>
      </c>
      <c r="C70" s="28">
        <v>55</v>
      </c>
      <c r="D70" s="37" t="s">
        <v>85</v>
      </c>
      <c r="E70" s="38"/>
      <c r="F70" s="30">
        <v>45042</v>
      </c>
      <c r="G70" s="31" t="s">
        <v>124</v>
      </c>
      <c r="H70" s="37">
        <v>15</v>
      </c>
      <c r="I70" s="38"/>
      <c r="J70" s="32">
        <v>44725.760000000002</v>
      </c>
    </row>
    <row r="71" spans="1:10" ht="75" x14ac:dyDescent="0.3">
      <c r="A71" s="29" t="s">
        <v>17</v>
      </c>
      <c r="B71" s="12" t="s">
        <v>12</v>
      </c>
      <c r="C71" s="28">
        <v>56</v>
      </c>
      <c r="D71" s="37" t="s">
        <v>86</v>
      </c>
      <c r="E71" s="38"/>
      <c r="F71" s="30">
        <v>45043</v>
      </c>
      <c r="G71" s="31" t="s">
        <v>125</v>
      </c>
      <c r="H71" s="37">
        <v>7</v>
      </c>
      <c r="I71" s="38"/>
      <c r="J71" s="32">
        <v>44725.760000000002</v>
      </c>
    </row>
    <row r="72" spans="1:10" ht="75" x14ac:dyDescent="0.3">
      <c r="A72" s="29" t="s">
        <v>17</v>
      </c>
      <c r="B72" s="12" t="s">
        <v>12</v>
      </c>
      <c r="C72" s="28">
        <v>57</v>
      </c>
      <c r="D72" s="37" t="s">
        <v>87</v>
      </c>
      <c r="E72" s="38"/>
      <c r="F72" s="30">
        <v>45043</v>
      </c>
      <c r="G72" s="31" t="s">
        <v>126</v>
      </c>
      <c r="H72" s="37">
        <v>10</v>
      </c>
      <c r="I72" s="38"/>
      <c r="J72" s="32">
        <v>42560</v>
      </c>
    </row>
    <row r="73" spans="1:10" ht="75" x14ac:dyDescent="0.3">
      <c r="A73" s="29" t="s">
        <v>17</v>
      </c>
      <c r="B73" s="12" t="s">
        <v>12</v>
      </c>
      <c r="C73" s="28">
        <v>58</v>
      </c>
      <c r="D73" s="37" t="s">
        <v>88</v>
      </c>
      <c r="E73" s="38"/>
      <c r="F73" s="30">
        <v>45043</v>
      </c>
      <c r="G73" s="31" t="s">
        <v>127</v>
      </c>
      <c r="H73" s="37">
        <v>39.82</v>
      </c>
      <c r="I73" s="38"/>
      <c r="J73" s="32">
        <v>13440.56</v>
      </c>
    </row>
    <row r="74" spans="1:10" ht="75" x14ac:dyDescent="0.3">
      <c r="A74" s="29" t="s">
        <v>17</v>
      </c>
      <c r="B74" s="12" t="s">
        <v>12</v>
      </c>
      <c r="C74" s="28">
        <v>59</v>
      </c>
      <c r="D74" s="37" t="s">
        <v>89</v>
      </c>
      <c r="E74" s="38"/>
      <c r="F74" s="30">
        <v>45044</v>
      </c>
      <c r="G74" s="31" t="s">
        <v>128</v>
      </c>
      <c r="H74" s="37">
        <v>100</v>
      </c>
      <c r="I74" s="38"/>
      <c r="J74" s="32">
        <v>39251.449999999997</v>
      </c>
    </row>
    <row r="75" spans="1:10" ht="75" x14ac:dyDescent="0.3">
      <c r="A75" s="29" t="s">
        <v>17</v>
      </c>
      <c r="B75" s="12" t="s">
        <v>12</v>
      </c>
      <c r="C75" s="28">
        <v>60</v>
      </c>
      <c r="D75" s="37" t="s">
        <v>90</v>
      </c>
      <c r="E75" s="38"/>
      <c r="F75" s="30">
        <v>45044</v>
      </c>
      <c r="G75" s="31" t="s">
        <v>128</v>
      </c>
      <c r="H75" s="37">
        <v>2</v>
      </c>
      <c r="I75" s="38"/>
      <c r="J75" s="32">
        <v>8512</v>
      </c>
    </row>
    <row r="76" spans="1:10" ht="75" x14ac:dyDescent="0.3">
      <c r="A76" s="29" t="s">
        <v>17</v>
      </c>
      <c r="B76" s="12" t="s">
        <v>12</v>
      </c>
      <c r="C76" s="28">
        <v>61</v>
      </c>
      <c r="D76" s="37" t="s">
        <v>91</v>
      </c>
      <c r="E76" s="38"/>
      <c r="F76" s="30">
        <v>45044</v>
      </c>
      <c r="G76" s="31" t="s">
        <v>129</v>
      </c>
      <c r="H76" s="37">
        <v>4</v>
      </c>
      <c r="I76" s="38"/>
      <c r="J76" s="32">
        <v>15917.44</v>
      </c>
    </row>
    <row r="77" spans="1:10" ht="75" x14ac:dyDescent="0.3">
      <c r="A77" s="29" t="s">
        <v>17</v>
      </c>
      <c r="B77" s="12" t="s">
        <v>12</v>
      </c>
      <c r="C77" s="28">
        <v>62</v>
      </c>
      <c r="D77" s="52" t="s">
        <v>130</v>
      </c>
      <c r="E77" s="53"/>
      <c r="F77" s="35">
        <v>45021</v>
      </c>
      <c r="G77" s="35">
        <v>45204</v>
      </c>
      <c r="H77" s="37">
        <v>150</v>
      </c>
      <c r="I77" s="38"/>
      <c r="J77" s="36">
        <v>39251.449999999997</v>
      </c>
    </row>
    <row r="78" spans="1:10" ht="75" x14ac:dyDescent="0.3">
      <c r="A78" s="29" t="s">
        <v>17</v>
      </c>
      <c r="B78" s="12" t="s">
        <v>12</v>
      </c>
      <c r="C78" s="28">
        <v>63</v>
      </c>
      <c r="D78" s="52" t="s">
        <v>131</v>
      </c>
      <c r="E78" s="53"/>
      <c r="F78" s="35">
        <v>45026</v>
      </c>
      <c r="G78" s="35">
        <v>45043</v>
      </c>
      <c r="H78" s="37">
        <v>25</v>
      </c>
      <c r="I78" s="38"/>
      <c r="J78" s="36">
        <v>44725.760000000002</v>
      </c>
    </row>
    <row r="79" spans="1:10" ht="75" x14ac:dyDescent="0.3">
      <c r="A79" s="29" t="s">
        <v>17</v>
      </c>
      <c r="B79" s="12" t="s">
        <v>12</v>
      </c>
      <c r="C79" s="28">
        <v>64</v>
      </c>
      <c r="D79" s="52" t="s">
        <v>132</v>
      </c>
      <c r="E79" s="53"/>
      <c r="F79" s="35">
        <v>45026</v>
      </c>
      <c r="G79" s="35">
        <v>45069</v>
      </c>
      <c r="H79" s="37">
        <v>212.2</v>
      </c>
      <c r="I79" s="38"/>
      <c r="J79" s="36">
        <v>40994.29</v>
      </c>
    </row>
    <row r="80" spans="1:10" ht="75" x14ac:dyDescent="0.3">
      <c r="A80" s="29" t="s">
        <v>17</v>
      </c>
      <c r="B80" s="12" t="s">
        <v>12</v>
      </c>
      <c r="C80" s="28">
        <v>65</v>
      </c>
      <c r="D80" s="52" t="s">
        <v>133</v>
      </c>
      <c r="E80" s="53"/>
      <c r="F80" s="35">
        <v>45029</v>
      </c>
      <c r="G80" s="35">
        <v>45210</v>
      </c>
      <c r="H80" s="37">
        <v>100</v>
      </c>
      <c r="I80" s="38"/>
      <c r="J80" s="36">
        <v>39251.449999999997</v>
      </c>
    </row>
    <row r="81" spans="1:10" ht="75" x14ac:dyDescent="0.3">
      <c r="A81" s="29" t="s">
        <v>17</v>
      </c>
      <c r="B81" s="12" t="s">
        <v>12</v>
      </c>
      <c r="C81" s="28">
        <v>66</v>
      </c>
      <c r="D81" s="52" t="s">
        <v>134</v>
      </c>
      <c r="E81" s="53"/>
      <c r="F81" s="35">
        <v>45029</v>
      </c>
      <c r="G81" s="35">
        <v>45072</v>
      </c>
      <c r="H81" s="37">
        <v>15</v>
      </c>
      <c r="I81" s="38"/>
      <c r="J81" s="36">
        <v>10640</v>
      </c>
    </row>
    <row r="82" spans="1:10" ht="75" x14ac:dyDescent="0.3">
      <c r="A82" s="29" t="s">
        <v>17</v>
      </c>
      <c r="B82" s="12" t="s">
        <v>12</v>
      </c>
      <c r="C82" s="28">
        <v>67</v>
      </c>
      <c r="D82" s="52" t="s">
        <v>135</v>
      </c>
      <c r="E82" s="53"/>
      <c r="F82" s="35">
        <v>45030</v>
      </c>
      <c r="G82" s="35">
        <v>45213</v>
      </c>
      <c r="H82" s="37">
        <v>149</v>
      </c>
      <c r="I82" s="38"/>
      <c r="J82" s="36">
        <v>39251.449999999997</v>
      </c>
    </row>
    <row r="83" spans="1:10" ht="75" x14ac:dyDescent="0.3">
      <c r="A83" s="29" t="s">
        <v>17</v>
      </c>
      <c r="B83" s="12" t="s">
        <v>12</v>
      </c>
      <c r="C83" s="28">
        <v>68</v>
      </c>
      <c r="D83" s="52" t="s">
        <v>136</v>
      </c>
      <c r="E83" s="53"/>
      <c r="F83" s="35">
        <v>45035</v>
      </c>
      <c r="G83" s="35">
        <v>45157</v>
      </c>
      <c r="H83" s="37">
        <v>15</v>
      </c>
      <c r="I83" s="38"/>
      <c r="J83" s="36">
        <v>44725.760000000002</v>
      </c>
    </row>
    <row r="84" spans="1:10" ht="75" x14ac:dyDescent="0.3">
      <c r="A84" s="29" t="s">
        <v>17</v>
      </c>
      <c r="B84" s="12" t="s">
        <v>12</v>
      </c>
      <c r="C84" s="28">
        <v>69</v>
      </c>
      <c r="D84" s="52" t="s">
        <v>137</v>
      </c>
      <c r="E84" s="53"/>
      <c r="F84" s="35">
        <v>45036</v>
      </c>
      <c r="G84" s="35">
        <v>45079</v>
      </c>
      <c r="H84" s="37">
        <v>2</v>
      </c>
      <c r="I84" s="38"/>
      <c r="J84" s="36">
        <v>8512</v>
      </c>
    </row>
    <row r="85" spans="1:10" ht="75" x14ac:dyDescent="0.3">
      <c r="A85" s="29" t="s">
        <v>17</v>
      </c>
      <c r="B85" s="12" t="s">
        <v>12</v>
      </c>
      <c r="C85" s="28">
        <v>70</v>
      </c>
      <c r="D85" s="52" t="s">
        <v>138</v>
      </c>
      <c r="E85" s="53"/>
      <c r="F85" s="35">
        <v>45040</v>
      </c>
      <c r="G85" s="35">
        <v>45085</v>
      </c>
      <c r="H85" s="37">
        <v>6</v>
      </c>
      <c r="I85" s="38"/>
      <c r="J85" s="36">
        <v>11697.72</v>
      </c>
    </row>
    <row r="86" spans="1:10" ht="75" x14ac:dyDescent="0.3">
      <c r="A86" s="29" t="s">
        <v>17</v>
      </c>
      <c r="B86" s="12" t="s">
        <v>12</v>
      </c>
      <c r="C86" s="28">
        <v>71</v>
      </c>
      <c r="D86" s="52" t="s">
        <v>139</v>
      </c>
      <c r="E86" s="53"/>
      <c r="F86" s="35">
        <v>45041</v>
      </c>
      <c r="G86" s="35">
        <v>45224</v>
      </c>
      <c r="H86" s="37">
        <v>50</v>
      </c>
      <c r="I86" s="38"/>
      <c r="J86" s="36">
        <v>39251.449999999997</v>
      </c>
    </row>
    <row r="87" spans="1:10" ht="75" x14ac:dyDescent="0.3">
      <c r="A87" s="29" t="s">
        <v>17</v>
      </c>
      <c r="B87" s="12" t="s">
        <v>12</v>
      </c>
      <c r="C87" s="28">
        <v>72</v>
      </c>
      <c r="D87" s="52" t="s">
        <v>140</v>
      </c>
      <c r="E87" s="53"/>
      <c r="F87" s="35">
        <v>45042</v>
      </c>
      <c r="G87" s="35">
        <v>45225</v>
      </c>
      <c r="H87" s="37">
        <v>400</v>
      </c>
      <c r="I87" s="38"/>
      <c r="J87" s="36">
        <v>68548.02</v>
      </c>
    </row>
    <row r="88" spans="1:10" ht="75" x14ac:dyDescent="0.3">
      <c r="A88" s="29" t="s">
        <v>17</v>
      </c>
      <c r="B88" s="12" t="s">
        <v>12</v>
      </c>
      <c r="C88" s="28">
        <v>73</v>
      </c>
      <c r="D88" s="52" t="s">
        <v>141</v>
      </c>
      <c r="E88" s="53"/>
      <c r="F88" s="35">
        <v>45043</v>
      </c>
      <c r="G88" s="35">
        <v>45091</v>
      </c>
      <c r="H88" s="37">
        <v>1</v>
      </c>
      <c r="I88" s="38"/>
      <c r="J88" s="36">
        <v>4256</v>
      </c>
    </row>
    <row r="89" spans="1:10" ht="75" x14ac:dyDescent="0.3">
      <c r="A89" s="29" t="s">
        <v>17</v>
      </c>
      <c r="B89" s="12" t="s">
        <v>12</v>
      </c>
      <c r="C89" s="28">
        <v>74</v>
      </c>
      <c r="D89" s="52" t="s">
        <v>142</v>
      </c>
      <c r="E89" s="53"/>
      <c r="F89" s="35">
        <v>45043</v>
      </c>
      <c r="G89" s="35">
        <v>45409</v>
      </c>
      <c r="H89" s="37">
        <v>500</v>
      </c>
      <c r="I89" s="38"/>
      <c r="J89" s="36">
        <v>1119815.8700000001</v>
      </c>
    </row>
    <row r="90" spans="1:10" ht="75" x14ac:dyDescent="0.3">
      <c r="A90" s="29" t="s">
        <v>17</v>
      </c>
      <c r="B90" s="12" t="s">
        <v>12</v>
      </c>
      <c r="C90" s="28">
        <v>75</v>
      </c>
      <c r="D90" s="54" t="s">
        <v>143</v>
      </c>
      <c r="E90" s="55"/>
      <c r="F90" s="33" t="s">
        <v>163</v>
      </c>
      <c r="G90" s="33" t="s">
        <v>164</v>
      </c>
      <c r="H90" s="50">
        <v>10</v>
      </c>
      <c r="I90" s="51"/>
      <c r="J90" s="57" t="s">
        <v>176</v>
      </c>
    </row>
    <row r="91" spans="1:10" ht="75" x14ac:dyDescent="0.3">
      <c r="A91" s="29" t="s">
        <v>17</v>
      </c>
      <c r="B91" s="12" t="s">
        <v>12</v>
      </c>
      <c r="C91" s="28">
        <v>76</v>
      </c>
      <c r="D91" s="54" t="s">
        <v>144</v>
      </c>
      <c r="E91" s="55"/>
      <c r="F91" s="33" t="s">
        <v>165</v>
      </c>
      <c r="G91" s="33" t="s">
        <v>104</v>
      </c>
      <c r="H91" s="50">
        <v>2</v>
      </c>
      <c r="I91" s="51"/>
      <c r="J91" s="34" t="s">
        <v>20</v>
      </c>
    </row>
    <row r="92" spans="1:10" ht="75" x14ac:dyDescent="0.3">
      <c r="A92" s="29" t="s">
        <v>17</v>
      </c>
      <c r="B92" s="12" t="s">
        <v>12</v>
      </c>
      <c r="C92" s="28">
        <v>77</v>
      </c>
      <c r="D92" s="54" t="s">
        <v>145</v>
      </c>
      <c r="E92" s="55"/>
      <c r="F92" s="33" t="s">
        <v>165</v>
      </c>
      <c r="G92" s="33" t="s">
        <v>104</v>
      </c>
      <c r="H92" s="50">
        <v>10</v>
      </c>
      <c r="I92" s="51"/>
      <c r="J92" s="34" t="s">
        <v>177</v>
      </c>
    </row>
    <row r="93" spans="1:10" ht="75" x14ac:dyDescent="0.3">
      <c r="A93" s="29" t="s">
        <v>17</v>
      </c>
      <c r="B93" s="12" t="s">
        <v>12</v>
      </c>
      <c r="C93" s="28">
        <v>78</v>
      </c>
      <c r="D93" s="54" t="s">
        <v>146</v>
      </c>
      <c r="E93" s="55"/>
      <c r="F93" s="33" t="s">
        <v>22</v>
      </c>
      <c r="G93" s="33" t="s">
        <v>110</v>
      </c>
      <c r="H93" s="50">
        <v>15</v>
      </c>
      <c r="I93" s="51"/>
      <c r="J93" s="34" t="s">
        <v>21</v>
      </c>
    </row>
    <row r="94" spans="1:10" ht="75" x14ac:dyDescent="0.3">
      <c r="A94" s="29" t="s">
        <v>17</v>
      </c>
      <c r="B94" s="12" t="s">
        <v>12</v>
      </c>
      <c r="C94" s="28">
        <v>79</v>
      </c>
      <c r="D94" s="54" t="s">
        <v>147</v>
      </c>
      <c r="E94" s="55"/>
      <c r="F94" s="33" t="s">
        <v>23</v>
      </c>
      <c r="G94" s="33" t="s">
        <v>166</v>
      </c>
      <c r="H94" s="50">
        <v>15</v>
      </c>
      <c r="I94" s="51"/>
      <c r="J94" s="34" t="s">
        <v>29</v>
      </c>
    </row>
    <row r="95" spans="1:10" ht="75" x14ac:dyDescent="0.3">
      <c r="A95" s="29" t="s">
        <v>17</v>
      </c>
      <c r="B95" s="12" t="s">
        <v>12</v>
      </c>
      <c r="C95" s="28">
        <v>80</v>
      </c>
      <c r="D95" s="54" t="s">
        <v>148</v>
      </c>
      <c r="E95" s="55"/>
      <c r="F95" s="33" t="s">
        <v>22</v>
      </c>
      <c r="G95" s="33" t="s">
        <v>110</v>
      </c>
      <c r="H95" s="50">
        <v>1</v>
      </c>
      <c r="I95" s="51"/>
      <c r="J95" s="34" t="s">
        <v>178</v>
      </c>
    </row>
    <row r="96" spans="1:10" ht="75" x14ac:dyDescent="0.3">
      <c r="A96" s="29" t="s">
        <v>17</v>
      </c>
      <c r="B96" s="12" t="s">
        <v>12</v>
      </c>
      <c r="C96" s="28">
        <v>81</v>
      </c>
      <c r="D96" s="54" t="s">
        <v>149</v>
      </c>
      <c r="E96" s="55"/>
      <c r="F96" s="33" t="s">
        <v>24</v>
      </c>
      <c r="G96" s="33" t="s">
        <v>112</v>
      </c>
      <c r="H96" s="50">
        <v>1</v>
      </c>
      <c r="I96" s="51"/>
      <c r="J96" s="34" t="s">
        <v>178</v>
      </c>
    </row>
    <row r="97" spans="1:10" ht="75" x14ac:dyDescent="0.3">
      <c r="A97" s="29" t="s">
        <v>17</v>
      </c>
      <c r="B97" s="12" t="s">
        <v>12</v>
      </c>
      <c r="C97" s="28">
        <v>82</v>
      </c>
      <c r="D97" s="54" t="s">
        <v>150</v>
      </c>
      <c r="E97" s="55"/>
      <c r="F97" s="33" t="s">
        <v>167</v>
      </c>
      <c r="G97" s="33" t="s">
        <v>168</v>
      </c>
      <c r="H97" s="50">
        <v>3</v>
      </c>
      <c r="I97" s="51"/>
      <c r="J97" s="34" t="s">
        <v>179</v>
      </c>
    </row>
    <row r="98" spans="1:10" ht="75" x14ac:dyDescent="0.3">
      <c r="A98" s="29" t="s">
        <v>17</v>
      </c>
      <c r="B98" s="12" t="s">
        <v>12</v>
      </c>
      <c r="C98" s="28">
        <v>83</v>
      </c>
      <c r="D98" s="54" t="s">
        <v>151</v>
      </c>
      <c r="E98" s="55"/>
      <c r="F98" s="33" t="s">
        <v>169</v>
      </c>
      <c r="G98" s="33" t="s">
        <v>170</v>
      </c>
      <c r="H98" s="50">
        <v>2</v>
      </c>
      <c r="I98" s="51"/>
      <c r="J98" s="34" t="s">
        <v>20</v>
      </c>
    </row>
    <row r="99" spans="1:10" ht="75" x14ac:dyDescent="0.3">
      <c r="A99" s="29" t="s">
        <v>17</v>
      </c>
      <c r="B99" s="12" t="s">
        <v>12</v>
      </c>
      <c r="C99" s="28">
        <v>84</v>
      </c>
      <c r="D99" s="54" t="s">
        <v>152</v>
      </c>
      <c r="E99" s="55"/>
      <c r="F99" s="33" t="s">
        <v>171</v>
      </c>
      <c r="G99" s="33" t="s">
        <v>172</v>
      </c>
      <c r="H99" s="50">
        <v>3</v>
      </c>
      <c r="I99" s="51"/>
      <c r="J99" s="34" t="s">
        <v>179</v>
      </c>
    </row>
    <row r="100" spans="1:10" ht="75" x14ac:dyDescent="0.3">
      <c r="A100" s="29" t="s">
        <v>17</v>
      </c>
      <c r="B100" s="12" t="s">
        <v>12</v>
      </c>
      <c r="C100" s="28">
        <v>85</v>
      </c>
      <c r="D100" s="54" t="s">
        <v>153</v>
      </c>
      <c r="E100" s="55"/>
      <c r="F100" s="33" t="s">
        <v>173</v>
      </c>
      <c r="G100" s="33" t="s">
        <v>174</v>
      </c>
      <c r="H100" s="50">
        <v>3</v>
      </c>
      <c r="I100" s="51"/>
      <c r="J100" s="34" t="s">
        <v>179</v>
      </c>
    </row>
    <row r="101" spans="1:10" ht="75" x14ac:dyDescent="0.3">
      <c r="A101" s="29" t="s">
        <v>17</v>
      </c>
      <c r="B101" s="12" t="s">
        <v>12</v>
      </c>
      <c r="C101" s="28">
        <v>86</v>
      </c>
      <c r="D101" s="54" t="s">
        <v>154</v>
      </c>
      <c r="E101" s="55"/>
      <c r="F101" s="33" t="s">
        <v>171</v>
      </c>
      <c r="G101" s="33" t="s">
        <v>172</v>
      </c>
      <c r="H101" s="50">
        <v>2</v>
      </c>
      <c r="I101" s="51"/>
      <c r="J101" s="34" t="s">
        <v>20</v>
      </c>
    </row>
    <row r="102" spans="1:10" ht="75" x14ac:dyDescent="0.3">
      <c r="A102" s="29" t="s">
        <v>17</v>
      </c>
      <c r="B102" s="12" t="s">
        <v>12</v>
      </c>
      <c r="C102" s="28">
        <v>87</v>
      </c>
      <c r="D102" s="54" t="s">
        <v>155</v>
      </c>
      <c r="E102" s="55"/>
      <c r="F102" s="33" t="s">
        <v>171</v>
      </c>
      <c r="G102" s="33" t="s">
        <v>172</v>
      </c>
      <c r="H102" s="50">
        <v>2</v>
      </c>
      <c r="I102" s="51"/>
      <c r="J102" s="34" t="s">
        <v>20</v>
      </c>
    </row>
    <row r="103" spans="1:10" ht="75" x14ac:dyDescent="0.3">
      <c r="A103" s="29" t="s">
        <v>17</v>
      </c>
      <c r="B103" s="12" t="s">
        <v>12</v>
      </c>
      <c r="C103" s="28">
        <v>88</v>
      </c>
      <c r="D103" s="56" t="s">
        <v>156</v>
      </c>
      <c r="E103" s="56"/>
      <c r="F103" s="33" t="s">
        <v>25</v>
      </c>
      <c r="G103" s="33" t="s">
        <v>175</v>
      </c>
      <c r="H103" s="50">
        <v>2</v>
      </c>
      <c r="I103" s="51"/>
      <c r="J103" s="34" t="s">
        <v>20</v>
      </c>
    </row>
    <row r="104" spans="1:10" ht="75" x14ac:dyDescent="0.3">
      <c r="A104" s="29" t="s">
        <v>17</v>
      </c>
      <c r="B104" s="12" t="s">
        <v>12</v>
      </c>
      <c r="C104" s="28">
        <v>89</v>
      </c>
      <c r="D104" s="56" t="s">
        <v>157</v>
      </c>
      <c r="E104" s="56"/>
      <c r="F104" s="33" t="s">
        <v>26</v>
      </c>
      <c r="G104" s="33" t="s">
        <v>125</v>
      </c>
      <c r="H104" s="50">
        <v>5</v>
      </c>
      <c r="I104" s="51"/>
      <c r="J104" s="34" t="s">
        <v>19</v>
      </c>
    </row>
    <row r="105" spans="1:10" ht="75" x14ac:dyDescent="0.3">
      <c r="A105" s="29" t="s">
        <v>17</v>
      </c>
      <c r="B105" s="12" t="s">
        <v>12</v>
      </c>
      <c r="C105" s="28">
        <v>90</v>
      </c>
      <c r="D105" s="56" t="s">
        <v>158</v>
      </c>
      <c r="E105" s="56"/>
      <c r="F105" s="33" t="s">
        <v>25</v>
      </c>
      <c r="G105" s="33" t="s">
        <v>124</v>
      </c>
      <c r="H105" s="50">
        <v>5</v>
      </c>
      <c r="I105" s="51"/>
      <c r="J105" s="34" t="s">
        <v>19</v>
      </c>
    </row>
    <row r="106" spans="1:10" ht="75" x14ac:dyDescent="0.3">
      <c r="A106" s="29" t="s">
        <v>17</v>
      </c>
      <c r="B106" s="12" t="s">
        <v>12</v>
      </c>
      <c r="C106" s="28">
        <v>91</v>
      </c>
      <c r="D106" s="56" t="s">
        <v>159</v>
      </c>
      <c r="E106" s="56"/>
      <c r="F106" s="33" t="s">
        <v>26</v>
      </c>
      <c r="G106" s="33" t="s">
        <v>125</v>
      </c>
      <c r="H106" s="50">
        <v>2</v>
      </c>
      <c r="I106" s="51"/>
      <c r="J106" s="34" t="s">
        <v>20</v>
      </c>
    </row>
    <row r="107" spans="1:10" ht="75" x14ac:dyDescent="0.3">
      <c r="A107" s="29" t="s">
        <v>17</v>
      </c>
      <c r="B107" s="12" t="s">
        <v>12</v>
      </c>
      <c r="C107" s="28">
        <v>92</v>
      </c>
      <c r="D107" s="56" t="s">
        <v>160</v>
      </c>
      <c r="E107" s="56"/>
      <c r="F107" s="33" t="s">
        <v>26</v>
      </c>
      <c r="G107" s="33" t="s">
        <v>125</v>
      </c>
      <c r="H107" s="50">
        <v>2</v>
      </c>
      <c r="I107" s="51"/>
      <c r="J107" s="34" t="s">
        <v>20</v>
      </c>
    </row>
    <row r="108" spans="1:10" ht="75" x14ac:dyDescent="0.3">
      <c r="A108" s="29" t="s">
        <v>17</v>
      </c>
      <c r="B108" s="12" t="s">
        <v>12</v>
      </c>
      <c r="C108" s="28">
        <v>93</v>
      </c>
      <c r="D108" s="56" t="s">
        <v>161</v>
      </c>
      <c r="E108" s="56"/>
      <c r="F108" s="33" t="s">
        <v>25</v>
      </c>
      <c r="G108" s="33" t="s">
        <v>124</v>
      </c>
      <c r="H108" s="50">
        <v>1</v>
      </c>
      <c r="I108" s="51"/>
      <c r="J108" s="34" t="s">
        <v>178</v>
      </c>
    </row>
    <row r="109" spans="1:10" ht="75" x14ac:dyDescent="0.3">
      <c r="A109" s="29" t="s">
        <v>17</v>
      </c>
      <c r="B109" s="12" t="s">
        <v>12</v>
      </c>
      <c r="C109" s="28">
        <v>94</v>
      </c>
      <c r="D109" s="56" t="s">
        <v>162</v>
      </c>
      <c r="E109" s="56"/>
      <c r="F109" s="33" t="s">
        <v>26</v>
      </c>
      <c r="G109" s="33" t="s">
        <v>125</v>
      </c>
      <c r="H109" s="50">
        <v>4</v>
      </c>
      <c r="I109" s="51"/>
      <c r="J109" s="34" t="s">
        <v>28</v>
      </c>
    </row>
  </sheetData>
  <autoFilter ref="A15:J15" xr:uid="{00000000-0009-0000-0000-000000000000}">
    <filterColumn colId="8" showButton="0"/>
  </autoFilter>
  <mergeCells count="201">
    <mergeCell ref="D102:E102"/>
    <mergeCell ref="D103:E103"/>
    <mergeCell ref="D104:E104"/>
    <mergeCell ref="D105:E105"/>
    <mergeCell ref="D106:E106"/>
    <mergeCell ref="D107:E107"/>
    <mergeCell ref="D108:E108"/>
    <mergeCell ref="D109:E109"/>
    <mergeCell ref="H102:I102"/>
    <mergeCell ref="H103:I103"/>
    <mergeCell ref="H104:I104"/>
    <mergeCell ref="H105:I105"/>
    <mergeCell ref="H106:I106"/>
    <mergeCell ref="H107:I107"/>
    <mergeCell ref="H108:I108"/>
    <mergeCell ref="H109:I109"/>
    <mergeCell ref="D98:E98"/>
    <mergeCell ref="D99:E99"/>
    <mergeCell ref="D100:E100"/>
    <mergeCell ref="D101:E101"/>
    <mergeCell ref="H88:I88"/>
    <mergeCell ref="H89:I89"/>
    <mergeCell ref="H90:I90"/>
    <mergeCell ref="H91:I91"/>
    <mergeCell ref="H92:I92"/>
    <mergeCell ref="H93:I93"/>
    <mergeCell ref="H94:I94"/>
    <mergeCell ref="H95:I95"/>
    <mergeCell ref="H96:I96"/>
    <mergeCell ref="H97:I97"/>
    <mergeCell ref="H98:I98"/>
    <mergeCell ref="H99:I99"/>
    <mergeCell ref="H100:I100"/>
    <mergeCell ref="H101:I101"/>
    <mergeCell ref="D89:E89"/>
    <mergeCell ref="D90:E90"/>
    <mergeCell ref="D91:E91"/>
    <mergeCell ref="D92:E92"/>
    <mergeCell ref="D93:E93"/>
    <mergeCell ref="D94:E94"/>
    <mergeCell ref="D95:E95"/>
    <mergeCell ref="D96:E96"/>
    <mergeCell ref="D97:E97"/>
    <mergeCell ref="D63:E63"/>
    <mergeCell ref="D64:E64"/>
    <mergeCell ref="D86:E86"/>
    <mergeCell ref="D87:E87"/>
    <mergeCell ref="H63:I63"/>
    <mergeCell ref="H64:I64"/>
    <mergeCell ref="H86:I86"/>
    <mergeCell ref="H87:I87"/>
    <mergeCell ref="D88:E88"/>
    <mergeCell ref="D85:E85"/>
    <mergeCell ref="H65:I65"/>
    <mergeCell ref="H66:I66"/>
    <mergeCell ref="H67:I67"/>
    <mergeCell ref="H68:I68"/>
    <mergeCell ref="H69:I69"/>
    <mergeCell ref="H70:I70"/>
    <mergeCell ref="H71:I71"/>
    <mergeCell ref="H72:I72"/>
    <mergeCell ref="H73:I73"/>
    <mergeCell ref="H74:I74"/>
    <mergeCell ref="H75:I75"/>
    <mergeCell ref="H78:I78"/>
    <mergeCell ref="H79:I79"/>
    <mergeCell ref="H80:I80"/>
    <mergeCell ref="H81:I81"/>
    <mergeCell ref="H82:I82"/>
    <mergeCell ref="H83:I83"/>
    <mergeCell ref="H84:I84"/>
    <mergeCell ref="H85:I85"/>
    <mergeCell ref="D74:E74"/>
    <mergeCell ref="D75:E75"/>
    <mergeCell ref="D78:E78"/>
    <mergeCell ref="D79:E79"/>
    <mergeCell ref="D80:E80"/>
    <mergeCell ref="D81:E81"/>
    <mergeCell ref="D82:E82"/>
    <mergeCell ref="D83:E83"/>
    <mergeCell ref="D84:E84"/>
    <mergeCell ref="D76:E76"/>
    <mergeCell ref="H76:I76"/>
    <mergeCell ref="D77:E77"/>
    <mergeCell ref="H77:I77"/>
    <mergeCell ref="D65:E65"/>
    <mergeCell ref="D66:E66"/>
    <mergeCell ref="D67:E67"/>
    <mergeCell ref="D68:E68"/>
    <mergeCell ref="D69:E69"/>
    <mergeCell ref="D70:E70"/>
    <mergeCell ref="D71:E71"/>
    <mergeCell ref="D72:E72"/>
    <mergeCell ref="D73:E73"/>
    <mergeCell ref="H17:I17"/>
    <mergeCell ref="H18:I18"/>
    <mergeCell ref="H19:I19"/>
    <mergeCell ref="H20:I20"/>
    <mergeCell ref="A12:J12"/>
    <mergeCell ref="D14:E14"/>
    <mergeCell ref="H14:I14"/>
    <mergeCell ref="H23:I23"/>
    <mergeCell ref="H24:I24"/>
    <mergeCell ref="H16:I16"/>
    <mergeCell ref="D18:E18"/>
    <mergeCell ref="D19:E19"/>
    <mergeCell ref="D20:E20"/>
    <mergeCell ref="D35:E35"/>
    <mergeCell ref="H35:I35"/>
    <mergeCell ref="D36:E36"/>
    <mergeCell ref="H36:I36"/>
    <mergeCell ref="D37:E37"/>
    <mergeCell ref="H37:I37"/>
    <mergeCell ref="D38:E38"/>
    <mergeCell ref="A1:B1"/>
    <mergeCell ref="H15:I15"/>
    <mergeCell ref="D15:E15"/>
    <mergeCell ref="A3:J3"/>
    <mergeCell ref="A5:A6"/>
    <mergeCell ref="B5:B6"/>
    <mergeCell ref="C5:D5"/>
    <mergeCell ref="E5:F5"/>
    <mergeCell ref="G5:H5"/>
    <mergeCell ref="I5:J5"/>
    <mergeCell ref="D26:E26"/>
    <mergeCell ref="D27:E27"/>
    <mergeCell ref="H31:I31"/>
    <mergeCell ref="H28:I28"/>
    <mergeCell ref="D16:E16"/>
    <mergeCell ref="D17:E17"/>
    <mergeCell ref="D47:E47"/>
    <mergeCell ref="D44:E44"/>
    <mergeCell ref="H47:I47"/>
    <mergeCell ref="D48:E48"/>
    <mergeCell ref="H48:I48"/>
    <mergeCell ref="D49:E49"/>
    <mergeCell ref="H49:I49"/>
    <mergeCell ref="H38:I38"/>
    <mergeCell ref="D39:E39"/>
    <mergeCell ref="H39:I39"/>
    <mergeCell ref="D40:E40"/>
    <mergeCell ref="H40:I40"/>
    <mergeCell ref="H44:I44"/>
    <mergeCell ref="D45:E45"/>
    <mergeCell ref="H45:I45"/>
    <mergeCell ref="D46:E46"/>
    <mergeCell ref="H46:I46"/>
    <mergeCell ref="D41:E41"/>
    <mergeCell ref="H41:I41"/>
    <mergeCell ref="D42:E42"/>
    <mergeCell ref="H42:I42"/>
    <mergeCell ref="D43:E43"/>
    <mergeCell ref="H43:I43"/>
    <mergeCell ref="D56:E56"/>
    <mergeCell ref="H56:I56"/>
    <mergeCell ref="D53:E53"/>
    <mergeCell ref="H53:I53"/>
    <mergeCell ref="D54:E54"/>
    <mergeCell ref="H54:I54"/>
    <mergeCell ref="D55:E55"/>
    <mergeCell ref="H55:I55"/>
    <mergeCell ref="D50:E50"/>
    <mergeCell ref="H50:I50"/>
    <mergeCell ref="D51:E51"/>
    <mergeCell ref="H51:I51"/>
    <mergeCell ref="D52:E52"/>
    <mergeCell ref="H52:I52"/>
    <mergeCell ref="H32:I32"/>
    <mergeCell ref="H33:I33"/>
    <mergeCell ref="H34:I34"/>
    <mergeCell ref="D21:E21"/>
    <mergeCell ref="D22:E22"/>
    <mergeCell ref="D23:E23"/>
    <mergeCell ref="D24:E24"/>
    <mergeCell ref="D31:E31"/>
    <mergeCell ref="D32:E32"/>
    <mergeCell ref="D33:E33"/>
    <mergeCell ref="H29:I29"/>
    <mergeCell ref="H30:I30"/>
    <mergeCell ref="H26:I26"/>
    <mergeCell ref="H27:I27"/>
    <mergeCell ref="D34:E34"/>
    <mergeCell ref="D28:E28"/>
    <mergeCell ref="D29:E29"/>
    <mergeCell ref="D30:E30"/>
    <mergeCell ref="H21:I21"/>
    <mergeCell ref="H22:I22"/>
    <mergeCell ref="H25:I25"/>
    <mergeCell ref="D25:E25"/>
    <mergeCell ref="D62:E62"/>
    <mergeCell ref="H62:I62"/>
    <mergeCell ref="D57:E57"/>
    <mergeCell ref="H57:I57"/>
    <mergeCell ref="D58:E58"/>
    <mergeCell ref="H58:I58"/>
    <mergeCell ref="D59:E59"/>
    <mergeCell ref="H59:I59"/>
    <mergeCell ref="D60:E60"/>
    <mergeCell ref="H60:I60"/>
    <mergeCell ref="D61:E61"/>
    <mergeCell ref="H61:I61"/>
  </mergeCells>
  <phoneticPr fontId="39" type="noConversion"/>
  <pageMargins left="0.27559055118110237" right="0.15748031496062992" top="0.31496062992125984" bottom="0.34" header="0.19685039370078741" footer="0.17"/>
  <pageSetup paperSize="9" scale="74" fitToHeight="0" orientation="landscape" r:id="rId1"/>
  <headerFooter>
    <oddFooter>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19д</vt:lpstr>
      <vt:lpstr>'19д'!Область_печати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Макаев Алексей Сергеевич</dc:creator>
  <cp:lastModifiedBy>Ронжина Станислава Юрьевна</cp:lastModifiedBy>
  <cp:lastPrinted>2022-12-06T12:32:36Z</cp:lastPrinted>
  <dcterms:created xsi:type="dcterms:W3CDTF">2015-04-01T08:30:50Z</dcterms:created>
  <dcterms:modified xsi:type="dcterms:W3CDTF">2023-05-05T08:32:06Z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MRSK_Centre_TP_052019.xlsx</vt:lpwstr>
  </property>
</Properties>
</file>