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395" windowHeight="74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8" i="1"/>
  <c r="F11"/>
  <c r="F28"/>
  <c r="F27"/>
  <c r="F26"/>
  <c r="F25"/>
  <c r="F24"/>
  <c r="F23"/>
  <c r="F22"/>
  <c r="F21"/>
  <c r="F20"/>
  <c r="F18"/>
  <c r="F17"/>
  <c r="F16"/>
  <c r="F15"/>
  <c r="F14"/>
  <c r="F13"/>
  <c r="F12"/>
  <c r="F10"/>
  <c r="F9"/>
  <c r="F8"/>
  <c r="F7"/>
  <c r="F19"/>
  <c r="H27"/>
  <c r="H26"/>
  <c r="H25"/>
  <c r="H24"/>
  <c r="H23"/>
  <c r="H21"/>
  <c r="H20"/>
  <c r="H19"/>
  <c r="H18"/>
  <c r="H17"/>
  <c r="H16"/>
  <c r="H15"/>
  <c r="H14"/>
  <c r="H13"/>
  <c r="H12"/>
  <c r="H11"/>
  <c r="H10"/>
  <c r="H9"/>
  <c r="H8"/>
  <c r="H7"/>
  <c r="H22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7"/>
  <c r="D8"/>
</calcChain>
</file>

<file path=xl/sharedStrings.xml><?xml version="1.0" encoding="utf-8"?>
<sst xmlns="http://schemas.openxmlformats.org/spreadsheetml/2006/main" count="129" uniqueCount="75">
  <si>
    <t>Районы</t>
  </si>
  <si>
    <t>Площадь озимых культур, га</t>
  </si>
  <si>
    <t>состояние озимых зерновых  посевов (в том числе)</t>
  </si>
  <si>
    <t>Фаза развития</t>
  </si>
  <si>
    <t>хорошее</t>
  </si>
  <si>
    <t xml:space="preserve">удовлетворительное </t>
  </si>
  <si>
    <t>плохое</t>
  </si>
  <si>
    <t xml:space="preserve">га </t>
  </si>
  <si>
    <t>%</t>
  </si>
  <si>
    <t xml:space="preserve">Алатырский </t>
  </si>
  <si>
    <t>Аликовский</t>
  </si>
  <si>
    <t>Батыревский</t>
  </si>
  <si>
    <t>Ибресинский</t>
  </si>
  <si>
    <t>Канашский</t>
  </si>
  <si>
    <t>Козловский</t>
  </si>
  <si>
    <t>Комсомольский</t>
  </si>
  <si>
    <t>Марпосадский</t>
  </si>
  <si>
    <t>Моргаушский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</si>
  <si>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</si>
  <si>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</si>
  <si>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</si>
  <si>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</si>
  <si>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</si>
  <si>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</si>
  <si>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</si>
  <si>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</si>
  <si>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Итого, га</t>
  </si>
  <si>
    <t>Темп. в узле кущ.-я</t>
  </si>
  <si>
    <t>Глубина пром. почвы, см</t>
  </si>
  <si>
    <t xml:space="preserve"> </t>
  </si>
  <si>
    <t>Вурнарский</t>
  </si>
  <si>
    <t>Кр. Четайский (+вика)</t>
  </si>
  <si>
    <t>Порецкий (+ вика)</t>
  </si>
  <si>
    <t>Высота снежного покрова, см</t>
  </si>
  <si>
    <t>кущение</t>
  </si>
  <si>
    <t>Красноармейский</t>
  </si>
  <si>
    <t>Исполнитель: Пыркина Т.И.</t>
  </si>
  <si>
    <t>24</t>
  </si>
  <si>
    <t>15</t>
  </si>
  <si>
    <t>35</t>
  </si>
  <si>
    <t>-3,9</t>
  </si>
  <si>
    <t>25</t>
  </si>
  <si>
    <t>45</t>
  </si>
  <si>
    <t>30</t>
  </si>
  <si>
    <t>-2,1</t>
  </si>
  <si>
    <t>-2,9</t>
  </si>
  <si>
    <t>34</t>
  </si>
  <si>
    <t>40</t>
  </si>
  <si>
    <t>27</t>
  </si>
  <si>
    <t>33</t>
  </si>
  <si>
    <t>-1,8</t>
  </si>
  <si>
    <t>32</t>
  </si>
  <si>
    <t>-1,6</t>
  </si>
  <si>
    <t>28</t>
  </si>
  <si>
    <t>37</t>
  </si>
  <si>
    <t>-3,1</t>
  </si>
  <si>
    <t>36</t>
  </si>
  <si>
    <t>-1,3</t>
  </si>
  <si>
    <t>55</t>
  </si>
  <si>
    <t>Состояние озимых культур на 28 января 2022 год.</t>
  </si>
  <si>
    <t>-3,2</t>
  </si>
  <si>
    <t>-2,7</t>
  </si>
  <si>
    <t>-2,6</t>
  </si>
  <si>
    <t>50</t>
  </si>
  <si>
    <t>-3,5</t>
  </si>
  <si>
    <t>-4,1</t>
  </si>
  <si>
    <t>-4,2</t>
  </si>
  <si>
    <t>-4</t>
  </si>
  <si>
    <t>43</t>
  </si>
  <si>
    <t>21</t>
  </si>
  <si>
    <t>-2,5</t>
  </si>
  <si>
    <t>-2,4</t>
  </si>
  <si>
    <t>-1,3 … -4,2</t>
  </si>
  <si>
    <t>21 … 55</t>
  </si>
  <si>
    <t>15 … 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</si>
</sst>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3" fillId="0" borderId="11" xfId="0" applyFont="1" applyBorder="1"/>
    <xf numFmtId="2" fontId="1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2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7" xfId="0" applyFont="1" applyBorder="1" applyAlignment="1">
      <alignment vertical="top"/>
    </xf>
    <xf numFmtId="49" fontId="1" fillId="0" borderId="7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1" fillId="0" borderId="10" xfId="0" applyNumberFormat="1" applyFont="1" applyBorder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7" xfId="0" applyFont="1" applyFill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4"/>
  <sheetViews>
    <sheetView tabSelected="1" workbookViewId="0">
      <selection activeCell="K34" sqref="K34"/>
    </sheetView>
  </sheetViews>
  <sheetFormatPr defaultRowHeight="15"/>
  <cols>
    <col min="1" max="1" width="21.5703125" customWidth="1"/>
    <col min="2" max="2" width="10.42578125" customWidth="1"/>
    <col min="9" max="9" width="16.85546875" customWidth="1"/>
    <col min="10" max="10" width="13.140625" customWidth="1"/>
    <col min="11" max="11" width="10.5703125" bestFit="1" customWidth="1"/>
  </cols>
  <sheetData>
    <row r="2" spans="1:12" ht="18.75">
      <c r="C2" s="25" t="s">
        <v>59</v>
      </c>
    </row>
    <row r="4" spans="1:12">
      <c r="A4" s="38" t="s">
        <v>0</v>
      </c>
      <c r="B4" s="32" t="s">
        <v>1</v>
      </c>
      <c r="C4" s="41" t="s">
        <v>2</v>
      </c>
      <c r="D4" s="42"/>
      <c r="E4" s="42"/>
      <c r="F4" s="42"/>
      <c r="G4" s="42"/>
      <c r="H4" s="42"/>
      <c r="I4" s="32" t="s">
        <v>3</v>
      </c>
      <c r="J4" s="35" t="s">
        <v>27</v>
      </c>
      <c r="K4" s="32" t="s">
        <v>33</v>
      </c>
      <c r="L4" s="32" t="s">
        <v>28</v>
      </c>
    </row>
    <row r="5" spans="1:12">
      <c r="A5" s="39"/>
      <c r="B5" s="33"/>
      <c r="C5" s="41" t="s">
        <v>4</v>
      </c>
      <c r="D5" s="43"/>
      <c r="E5" s="41" t="s">
        <v>5</v>
      </c>
      <c r="F5" s="43"/>
      <c r="G5" s="41" t="s">
        <v>6</v>
      </c>
      <c r="H5" s="42"/>
      <c r="I5" s="33"/>
      <c r="J5" s="36"/>
      <c r="K5" s="33"/>
      <c r="L5" s="33"/>
    </row>
    <row r="6" spans="1:12" ht="47.25" customHeight="1">
      <c r="A6" s="40"/>
      <c r="B6" s="34"/>
      <c r="C6" s="10" t="s">
        <v>7</v>
      </c>
      <c r="D6" s="10" t="s">
        <v>8</v>
      </c>
      <c r="E6" s="10" t="s">
        <v>7</v>
      </c>
      <c r="F6" s="10" t="s">
        <v>8</v>
      </c>
      <c r="G6" s="10" t="s">
        <v>7</v>
      </c>
      <c r="H6" s="11" t="s">
        <v>8</v>
      </c>
      <c r="I6" s="34"/>
      <c r="J6" s="37"/>
      <c r="K6" s="34"/>
      <c r="L6" s="34"/>
    </row>
    <row r="7" spans="1:12">
      <c r="A7" s="16" t="s">
        <v>9</v>
      </c>
      <c r="B7" s="2">
        <v>7460</v>
      </c>
      <c r="C7" s="1">
        <v>3800</v>
      </c>
      <c r="D7" s="12">
        <f t="shared" ref="D7:D28" si="0">(C7/B7)/0.01</f>
        <v>50.938337801608576</v>
      </c>
      <c r="E7" s="1">
        <v>3660</v>
      </c>
      <c r="F7" s="12">
        <f t="shared" ref="F7:F28" si="1">(E7/B7)/0.01</f>
        <v>49.061662198391417</v>
      </c>
      <c r="G7" s="1">
        <v>0</v>
      </c>
      <c r="H7" s="8">
        <f t="shared" ref="H7:H28" si="2">(G7/B7)/0.01</f>
        <v>0</v>
      </c>
      <c r="I7" s="18" t="s">
        <v>34</v>
      </c>
      <c r="J7" s="21" t="s">
        <v>57</v>
      </c>
      <c r="K7" s="19" t="s">
        <v>46</v>
      </c>
      <c r="L7" s="19" t="s">
        <v>51</v>
      </c>
    </row>
    <row r="8" spans="1:12">
      <c r="A8" s="16" t="s">
        <v>10</v>
      </c>
      <c r="B8" s="2">
        <v>2674</v>
      </c>
      <c r="C8" s="1">
        <v>0</v>
      </c>
      <c r="D8" s="12">
        <f t="shared" si="0"/>
        <v>0</v>
      </c>
      <c r="E8" s="1">
        <v>2674</v>
      </c>
      <c r="F8" s="12">
        <f t="shared" si="1"/>
        <v>100</v>
      </c>
      <c r="G8" s="1">
        <v>0</v>
      </c>
      <c r="H8" s="8">
        <f t="shared" si="2"/>
        <v>0</v>
      </c>
      <c r="I8" s="18" t="s">
        <v>34</v>
      </c>
      <c r="J8" s="21" t="s">
        <v>40</v>
      </c>
      <c r="K8" s="19" t="s">
        <v>41</v>
      </c>
      <c r="L8" s="19" t="s">
        <v>38</v>
      </c>
    </row>
    <row r="9" spans="1:12">
      <c r="A9" s="16" t="s">
        <v>11</v>
      </c>
      <c r="B9" s="2">
        <v>3300</v>
      </c>
      <c r="C9" s="1">
        <v>755</v>
      </c>
      <c r="D9" s="12">
        <f t="shared" si="0"/>
        <v>22.878787878787879</v>
      </c>
      <c r="E9" s="1">
        <v>2545</v>
      </c>
      <c r="F9" s="12">
        <f t="shared" si="1"/>
        <v>77.121212121212125</v>
      </c>
      <c r="G9" s="1">
        <v>0</v>
      </c>
      <c r="H9" s="8">
        <f t="shared" si="2"/>
        <v>0</v>
      </c>
      <c r="I9" s="18" t="s">
        <v>34</v>
      </c>
      <c r="J9" s="21" t="s">
        <v>52</v>
      </c>
      <c r="K9" s="19" t="s">
        <v>69</v>
      </c>
      <c r="L9" s="19" t="s">
        <v>53</v>
      </c>
    </row>
    <row r="10" spans="1:12">
      <c r="A10" s="16" t="s">
        <v>30</v>
      </c>
      <c r="B10" s="2">
        <v>6783</v>
      </c>
      <c r="C10" s="1">
        <v>3700</v>
      </c>
      <c r="D10" s="12">
        <f t="shared" si="0"/>
        <v>54.548135043491087</v>
      </c>
      <c r="E10" s="1">
        <v>3083</v>
      </c>
      <c r="F10" s="12">
        <f t="shared" si="1"/>
        <v>45.451864956508921</v>
      </c>
      <c r="G10" s="1">
        <v>0</v>
      </c>
      <c r="H10" s="8">
        <f t="shared" si="2"/>
        <v>0</v>
      </c>
      <c r="I10" s="18" t="s">
        <v>34</v>
      </c>
      <c r="J10" s="21" t="s">
        <v>62</v>
      </c>
      <c r="K10" s="19" t="s">
        <v>39</v>
      </c>
      <c r="L10" s="19" t="s">
        <v>63</v>
      </c>
    </row>
    <row r="11" spans="1:12">
      <c r="A11" s="16" t="s">
        <v>12</v>
      </c>
      <c r="B11" s="2">
        <v>2567</v>
      </c>
      <c r="C11" s="1">
        <v>2309</v>
      </c>
      <c r="D11" s="12">
        <f t="shared" si="0"/>
        <v>89.949357226334243</v>
      </c>
      <c r="E11" s="1">
        <v>258</v>
      </c>
      <c r="F11" s="12">
        <f>(E11/B11)/0.01</f>
        <v>10.050642773665757</v>
      </c>
      <c r="G11" s="1">
        <v>0</v>
      </c>
      <c r="H11" s="8">
        <f t="shared" si="2"/>
        <v>0</v>
      </c>
      <c r="I11" s="18" t="s">
        <v>34</v>
      </c>
      <c r="J11" s="21" t="s">
        <v>65</v>
      </c>
      <c r="K11" s="19" t="s">
        <v>42</v>
      </c>
      <c r="L11" s="19" t="s">
        <v>39</v>
      </c>
    </row>
    <row r="12" spans="1:12">
      <c r="A12" s="16" t="s">
        <v>13</v>
      </c>
      <c r="B12" s="2">
        <v>5990</v>
      </c>
      <c r="C12" s="1">
        <v>4620</v>
      </c>
      <c r="D12" s="12">
        <f t="shared" si="0"/>
        <v>77.128547579298839</v>
      </c>
      <c r="E12" s="1">
        <v>1370</v>
      </c>
      <c r="F12" s="12">
        <f t="shared" si="1"/>
        <v>22.871452420701168</v>
      </c>
      <c r="G12" s="1">
        <v>0</v>
      </c>
      <c r="H12" s="8">
        <f t="shared" si="2"/>
        <v>0</v>
      </c>
      <c r="I12" s="18" t="s">
        <v>34</v>
      </c>
      <c r="J12" s="21" t="s">
        <v>40</v>
      </c>
      <c r="K12" s="19" t="s">
        <v>63</v>
      </c>
      <c r="L12" s="19" t="s">
        <v>42</v>
      </c>
    </row>
    <row r="13" spans="1:12">
      <c r="A13" s="16" t="s">
        <v>14</v>
      </c>
      <c r="B13" s="2">
        <v>2476</v>
      </c>
      <c r="C13" s="1">
        <v>0</v>
      </c>
      <c r="D13" s="12">
        <f t="shared" si="0"/>
        <v>0</v>
      </c>
      <c r="E13" s="1">
        <v>2476</v>
      </c>
      <c r="F13" s="12">
        <f t="shared" si="1"/>
        <v>100</v>
      </c>
      <c r="G13" s="1">
        <v>0</v>
      </c>
      <c r="H13" s="8">
        <f t="shared" si="2"/>
        <v>0</v>
      </c>
      <c r="I13" s="18" t="s">
        <v>34</v>
      </c>
      <c r="J13" s="21" t="s">
        <v>64</v>
      </c>
      <c r="K13" s="19" t="s">
        <v>39</v>
      </c>
      <c r="L13" s="19" t="s">
        <v>41</v>
      </c>
    </row>
    <row r="14" spans="1:12">
      <c r="A14" s="16" t="s">
        <v>15</v>
      </c>
      <c r="B14" s="2">
        <v>3279</v>
      </c>
      <c r="C14" s="1">
        <v>1523</v>
      </c>
      <c r="D14" s="12">
        <f t="shared" si="0"/>
        <v>46.447087526684967</v>
      </c>
      <c r="E14" s="1">
        <v>1756</v>
      </c>
      <c r="F14" s="12">
        <f t="shared" si="1"/>
        <v>53.55291247331504</v>
      </c>
      <c r="G14" s="1">
        <v>0</v>
      </c>
      <c r="H14" s="8">
        <f t="shared" si="2"/>
        <v>0</v>
      </c>
      <c r="I14" s="18" t="s">
        <v>34</v>
      </c>
      <c r="J14" s="21" t="s">
        <v>70</v>
      </c>
      <c r="K14" s="19" t="s">
        <v>43</v>
      </c>
      <c r="L14" s="19" t="s">
        <v>39</v>
      </c>
    </row>
    <row r="15" spans="1:12">
      <c r="A15" s="16" t="s">
        <v>35</v>
      </c>
      <c r="B15" s="2">
        <v>4792</v>
      </c>
      <c r="C15" s="1">
        <v>3193</v>
      </c>
      <c r="D15" s="12">
        <f t="shared" si="0"/>
        <v>66.63188647746243</v>
      </c>
      <c r="E15" s="1">
        <v>1599</v>
      </c>
      <c r="F15" s="12">
        <f t="shared" si="1"/>
        <v>33.368113522537563</v>
      </c>
      <c r="G15" s="1">
        <v>0</v>
      </c>
      <c r="H15" s="8">
        <f t="shared" si="2"/>
        <v>0</v>
      </c>
      <c r="I15" s="18" t="s">
        <v>34</v>
      </c>
      <c r="J15" s="21" t="s">
        <v>67</v>
      </c>
      <c r="K15" s="19" t="s">
        <v>68</v>
      </c>
      <c r="L15" s="19" t="s">
        <v>49</v>
      </c>
    </row>
    <row r="16" spans="1:12">
      <c r="A16" s="16" t="s">
        <v>31</v>
      </c>
      <c r="B16" s="2">
        <v>1574</v>
      </c>
      <c r="C16" s="1">
        <v>146</v>
      </c>
      <c r="D16" s="12">
        <f t="shared" si="0"/>
        <v>9.2757306226175356</v>
      </c>
      <c r="E16" s="1">
        <v>1428</v>
      </c>
      <c r="F16" s="12">
        <f t="shared" si="1"/>
        <v>90.724269377382456</v>
      </c>
      <c r="G16" s="1">
        <v>0</v>
      </c>
      <c r="H16" s="8">
        <f t="shared" si="2"/>
        <v>0</v>
      </c>
      <c r="I16" s="18" t="s">
        <v>34</v>
      </c>
      <c r="J16" s="21" t="s">
        <v>71</v>
      </c>
      <c r="K16" s="19" t="s">
        <v>49</v>
      </c>
      <c r="L16" s="19" t="s">
        <v>43</v>
      </c>
    </row>
    <row r="17" spans="1:15">
      <c r="A17" s="16" t="s">
        <v>16</v>
      </c>
      <c r="B17" s="2">
        <v>3500</v>
      </c>
      <c r="C17" s="1">
        <v>825</v>
      </c>
      <c r="D17" s="12">
        <f t="shared" si="0"/>
        <v>23.571428571428569</v>
      </c>
      <c r="E17" s="1">
        <v>2255</v>
      </c>
      <c r="F17" s="12">
        <f t="shared" si="1"/>
        <v>64.428571428571416</v>
      </c>
      <c r="G17" s="1">
        <v>420</v>
      </c>
      <c r="H17" s="8">
        <f t="shared" si="2"/>
        <v>12</v>
      </c>
      <c r="I17" s="18" t="s">
        <v>34</v>
      </c>
      <c r="J17" s="21" t="s">
        <v>65</v>
      </c>
      <c r="K17" s="19" t="s">
        <v>47</v>
      </c>
      <c r="L17" s="19" t="s">
        <v>39</v>
      </c>
    </row>
    <row r="18" spans="1:15">
      <c r="A18" s="16" t="s">
        <v>17</v>
      </c>
      <c r="B18" s="2">
        <v>5880</v>
      </c>
      <c r="C18" s="1">
        <v>4313</v>
      </c>
      <c r="D18" s="12">
        <f t="shared" si="0"/>
        <v>73.350340136054427</v>
      </c>
      <c r="E18" s="1">
        <v>1567</v>
      </c>
      <c r="F18" s="12">
        <f t="shared" si="1"/>
        <v>26.64965986394558</v>
      </c>
      <c r="G18" s="1">
        <v>0</v>
      </c>
      <c r="H18" s="8">
        <f t="shared" si="2"/>
        <v>0</v>
      </c>
      <c r="I18" s="18" t="s">
        <v>34</v>
      </c>
      <c r="J18" s="21" t="s">
        <v>45</v>
      </c>
      <c r="K18" s="19" t="s">
        <v>58</v>
      </c>
      <c r="L18" s="19" t="s">
        <v>41</v>
      </c>
    </row>
    <row r="19" spans="1:15">
      <c r="A19" s="16" t="s">
        <v>32</v>
      </c>
      <c r="B19" s="2">
        <v>5234</v>
      </c>
      <c r="C19" s="1">
        <v>5234</v>
      </c>
      <c r="D19" s="12">
        <f t="shared" si="0"/>
        <v>100</v>
      </c>
      <c r="E19" s="1">
        <v>0</v>
      </c>
      <c r="F19" s="12">
        <f t="shared" ref="F19" si="3">(E19/B19)/0.01</f>
        <v>0</v>
      </c>
      <c r="G19" s="1">
        <v>0</v>
      </c>
      <c r="H19" s="8">
        <f t="shared" si="2"/>
        <v>0</v>
      </c>
      <c r="I19" s="18" t="s">
        <v>34</v>
      </c>
      <c r="J19" s="21" t="s">
        <v>50</v>
      </c>
      <c r="K19" s="19" t="s">
        <v>39</v>
      </c>
      <c r="L19" s="19" t="s">
        <v>56</v>
      </c>
    </row>
    <row r="20" spans="1:15">
      <c r="A20" s="16" t="s">
        <v>18</v>
      </c>
      <c r="B20" s="2">
        <v>3471</v>
      </c>
      <c r="C20" s="1">
        <v>905</v>
      </c>
      <c r="D20" s="12">
        <f t="shared" si="0"/>
        <v>26.073177758571013</v>
      </c>
      <c r="E20" s="1">
        <v>2566</v>
      </c>
      <c r="F20" s="12">
        <f t="shared" si="1"/>
        <v>73.92682224142898</v>
      </c>
      <c r="G20" s="1">
        <v>0</v>
      </c>
      <c r="H20" s="8">
        <f t="shared" si="2"/>
        <v>0</v>
      </c>
      <c r="I20" s="18" t="s">
        <v>34</v>
      </c>
      <c r="J20" s="21" t="s">
        <v>66</v>
      </c>
      <c r="K20" s="19" t="s">
        <v>47</v>
      </c>
      <c r="L20" s="19" t="s">
        <v>41</v>
      </c>
    </row>
    <row r="21" spans="1:15">
      <c r="A21" s="28" t="s">
        <v>19</v>
      </c>
      <c r="B21" s="2">
        <v>7336</v>
      </c>
      <c r="C21" s="1">
        <v>0</v>
      </c>
      <c r="D21" s="12">
        <f t="shared" si="0"/>
        <v>0</v>
      </c>
      <c r="E21" s="1">
        <v>7186</v>
      </c>
      <c r="F21" s="12">
        <f t="shared" si="1"/>
        <v>97.955288985823344</v>
      </c>
      <c r="G21" s="1">
        <v>150</v>
      </c>
      <c r="H21" s="8">
        <f t="shared" si="2"/>
        <v>2.0447110141766629</v>
      </c>
      <c r="I21" s="18" t="s">
        <v>34</v>
      </c>
      <c r="J21" s="21" t="s">
        <v>61</v>
      </c>
      <c r="K21" s="19" t="s">
        <v>54</v>
      </c>
      <c r="L21" s="19" t="s">
        <v>46</v>
      </c>
    </row>
    <row r="22" spans="1:15">
      <c r="A22" s="16" t="s">
        <v>20</v>
      </c>
      <c r="B22" s="2">
        <v>3739</v>
      </c>
      <c r="C22" s="1">
        <v>3739</v>
      </c>
      <c r="D22" s="12">
        <f t="shared" si="0"/>
        <v>100</v>
      </c>
      <c r="E22" s="1">
        <v>0</v>
      </c>
      <c r="F22" s="12">
        <f t="shared" si="1"/>
        <v>0</v>
      </c>
      <c r="G22" s="1">
        <v>0</v>
      </c>
      <c r="H22" s="8">
        <f t="shared" ref="H22" si="4">(G22/B22)/0.01</f>
        <v>0</v>
      </c>
      <c r="I22" s="18" t="s">
        <v>34</v>
      </c>
      <c r="J22" s="21" t="s">
        <v>60</v>
      </c>
      <c r="K22" s="19" t="s">
        <v>43</v>
      </c>
      <c r="L22" s="19" t="s">
        <v>43</v>
      </c>
      <c r="O22" t="s">
        <v>29</v>
      </c>
    </row>
    <row r="23" spans="1:15">
      <c r="A23" s="16" t="s">
        <v>21</v>
      </c>
      <c r="B23" s="2">
        <v>1495</v>
      </c>
      <c r="C23" s="1">
        <v>690</v>
      </c>
      <c r="D23" s="12">
        <f t="shared" si="0"/>
        <v>46.153846153846153</v>
      </c>
      <c r="E23" s="1">
        <v>805</v>
      </c>
      <c r="F23" s="12">
        <f t="shared" si="1"/>
        <v>53.84615384615384</v>
      </c>
      <c r="G23" s="1">
        <v>0</v>
      </c>
      <c r="H23" s="8">
        <f t="shared" si="2"/>
        <v>0</v>
      </c>
      <c r="I23" s="18" t="s">
        <v>34</v>
      </c>
      <c r="J23" s="21" t="s">
        <v>70</v>
      </c>
      <c r="K23" s="19" t="s">
        <v>48</v>
      </c>
      <c r="L23" s="19" t="s">
        <v>37</v>
      </c>
    </row>
    <row r="24" spans="1:15">
      <c r="A24" s="16" t="s">
        <v>22</v>
      </c>
      <c r="B24" s="2">
        <v>2082</v>
      </c>
      <c r="C24" s="1">
        <v>380</v>
      </c>
      <c r="D24" s="12">
        <f t="shared" si="0"/>
        <v>18.251681075888566</v>
      </c>
      <c r="E24" s="1">
        <v>1702</v>
      </c>
      <c r="F24" s="12">
        <f t="shared" si="1"/>
        <v>81.74831892411143</v>
      </c>
      <c r="G24" s="1">
        <v>0</v>
      </c>
      <c r="H24" s="8">
        <f t="shared" si="2"/>
        <v>0</v>
      </c>
      <c r="I24" s="18" t="s">
        <v>34</v>
      </c>
      <c r="J24" s="21" t="s">
        <v>44</v>
      </c>
      <c r="K24" s="19" t="s">
        <v>43</v>
      </c>
      <c r="L24" s="19" t="s">
        <v>53</v>
      </c>
    </row>
    <row r="25" spans="1:15">
      <c r="A25" s="16" t="s">
        <v>23</v>
      </c>
      <c r="B25" s="2">
        <v>5355</v>
      </c>
      <c r="C25" s="1">
        <v>2030</v>
      </c>
      <c r="D25" s="12">
        <f t="shared" si="0"/>
        <v>37.908496732026144</v>
      </c>
      <c r="E25" s="1">
        <v>3325</v>
      </c>
      <c r="F25" s="12">
        <f t="shared" si="1"/>
        <v>62.091503267973856</v>
      </c>
      <c r="G25" s="1"/>
      <c r="H25" s="8">
        <f t="shared" si="2"/>
        <v>0</v>
      </c>
      <c r="I25" s="18" t="s">
        <v>34</v>
      </c>
      <c r="J25" s="21" t="s">
        <v>61</v>
      </c>
      <c r="K25" s="19" t="s">
        <v>51</v>
      </c>
      <c r="L25" s="19" t="s">
        <v>39</v>
      </c>
    </row>
    <row r="26" spans="1:15">
      <c r="A26" s="16" t="s">
        <v>24</v>
      </c>
      <c r="B26" s="2">
        <v>3776</v>
      </c>
      <c r="C26" s="1">
        <v>1625</v>
      </c>
      <c r="D26" s="12">
        <f t="shared" si="0"/>
        <v>43.034957627118644</v>
      </c>
      <c r="E26" s="1">
        <v>2031</v>
      </c>
      <c r="F26" s="12">
        <f t="shared" si="1"/>
        <v>53.787076271186436</v>
      </c>
      <c r="G26" s="1">
        <v>120</v>
      </c>
      <c r="H26" s="8">
        <f t="shared" si="2"/>
        <v>3.1779661016949152</v>
      </c>
      <c r="I26" s="18" t="s">
        <v>34</v>
      </c>
      <c r="J26" s="21" t="s">
        <v>60</v>
      </c>
      <c r="K26" s="19" t="s">
        <v>43</v>
      </c>
      <c r="L26" s="19" t="s">
        <v>53</v>
      </c>
    </row>
    <row r="27" spans="1:15" ht="15.75" thickBot="1">
      <c r="A27" s="17" t="s">
        <v>25</v>
      </c>
      <c r="B27" s="3">
        <v>2190</v>
      </c>
      <c r="C27" s="4">
        <v>2190</v>
      </c>
      <c r="D27" s="5">
        <f t="shared" si="0"/>
        <v>100</v>
      </c>
      <c r="E27" s="4">
        <v>0</v>
      </c>
      <c r="F27" s="5">
        <f t="shared" si="1"/>
        <v>0</v>
      </c>
      <c r="G27" s="4">
        <v>0</v>
      </c>
      <c r="H27" s="9">
        <f t="shared" si="2"/>
        <v>0</v>
      </c>
      <c r="I27" s="26" t="s">
        <v>34</v>
      </c>
      <c r="J27" s="24" t="s">
        <v>55</v>
      </c>
      <c r="K27" s="20" t="s">
        <v>51</v>
      </c>
      <c r="L27" s="20" t="s">
        <v>41</v>
      </c>
    </row>
    <row r="28" spans="1:15" ht="15.75" thickBot="1">
      <c r="A28" s="6" t="s">
        <v>26</v>
      </c>
      <c r="B28" s="7">
        <v>84953</v>
      </c>
      <c r="C28" s="13">
        <v>41977</v>
      </c>
      <c r="D28" s="14">
        <f t="shared" si="0"/>
        <v>49.412027827151483</v>
      </c>
      <c r="E28" s="15">
        <v>42286</v>
      </c>
      <c r="F28" s="14">
        <f t="shared" si="1"/>
        <v>49.775758360505215</v>
      </c>
      <c r="G28" s="15">
        <v>690</v>
      </c>
      <c r="H28" s="14">
        <f t="shared" si="2"/>
        <v>0.8122138123432957</v>
      </c>
      <c r="I28" s="27" t="s">
        <v>34</v>
      </c>
      <c r="J28" s="30" t="s">
        <v>72</v>
      </c>
      <c r="K28" s="22" t="s">
        <v>73</v>
      </c>
      <c r="L28" s="29" t="s">
        <v>74</v>
      </c>
    </row>
    <row r="30" spans="1:15">
      <c r="A30" s="23"/>
    </row>
    <row r="31" spans="1:15">
      <c r="A31" s="23" t="s">
        <v>36</v>
      </c>
    </row>
    <row r="34" spans="1:1">
      <c r="A34" s="31"/>
    </row>
  </sheetData>
  <mergeCells count="10">
    <mergeCell ref="K4:K6"/>
    <mergeCell ref="L4:L6"/>
    <mergeCell ref="J4:J6"/>
    <mergeCell ref="I4:I6"/>
    <mergeCell ref="A4:A6"/>
    <mergeCell ref="B4:B6"/>
    <mergeCell ref="C4:H4"/>
    <mergeCell ref="C5:D5"/>
    <mergeCell ref="E5:F5"/>
    <mergeCell ref="G5:H5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2022-01-28T08:06:04Z</cp:lastPrinted>
  <dcterms:created xsi:type="dcterms:W3CDTF">2020-11-18T10:16:16Z</dcterms:created>
  <dcterms:modified xsi:type="dcterms:W3CDTF">2022-01-28T08:06:09Z</dcterms:modified>
</cp:coreProperties>
</file>